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'auta'!$A$1:$X$21</definedName>
    <definedName name="_xlnm.Print_Area" localSheetId="1">'budynki'!$A$1:$Z$73</definedName>
    <definedName name="_xlnm.Print_Area" localSheetId="2">'elektronika '!$A$1:$D$260</definedName>
    <definedName name="_xlnm.Print_Area" localSheetId="0">'informacje ogólne'!$A$1:$L$12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<sst xmlns="http://schemas.openxmlformats.org/spreadsheetml/2006/main" count="1353" uniqueCount="585">
  <si>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</si>
  <si>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</si>
  <si>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</si>
  <si>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</si>
  <si>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</si>
  <si>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</si>
  <si>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</si>
  <si>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</si>
  <si>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</si>
  <si>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</si>
  <si>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</si>
  <si>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</si>
  <si>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</si>
  <si>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</si>
  <si>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</si>
  <si>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</si>
  <si>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</si>
  <si>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</si>
  <si>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</si>
  <si>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</si>
  <si>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</si>
  <si>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</si>
  <si>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</si>
  <si>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</si>
  <si>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</si>
  <si>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</si>
  <si>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</si>
  <si>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</si>
  <si>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</si>
  <si>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</si>
  <si>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</si>
  <si>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</si>
  <si>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</si>
  <si>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</si>
  <si>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</si>
  <si>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</si>
  <si>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</si>
  <si>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</si>
  <si>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</si>
  <si>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</si>
  <si>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</si>
  <si>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</si>
  <si>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</si>
  <si>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</si>
  <si>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</si>
  <si>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</si>
  <si>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</si>
  <si>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</si>
  <si>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</si>
  <si>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</si>
  <si>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</si>
  <si>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</si>
  <si>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</si>
  <si>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</si>
  <si>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</si>
  <si>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</si>
  <si>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</si>
  <si>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</si>
  <si>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</si>
  <si>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</si>
  <si>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</si>
  <si>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</si>
  <si>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</si>
  <si>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</si>
  <si>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</si>
  <si>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</si>
  <si>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</si>
  <si>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</si>
  <si>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</si>
  <si>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</si>
  <si>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</si>
  <si>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</si>
  <si>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</si>
  <si>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</si>
  <si>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</si>
  <si>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</si>
  <si>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</si>
  <si>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</si>
  <si>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</si>
  <si>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</si>
  <si>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</si>
  <si>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</si>
  <si>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</si>
  <si>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t>OC</t>
  </si>
  <si>
    <t>NW</t>
  </si>
  <si>
    <t>AC/KR</t>
  </si>
  <si>
    <t>Urząd Gminy Świedziebnia</t>
  </si>
  <si>
    <t>Gminny Zespół Ekonomiczno-Administracyjny Szkół w Świedziebni</t>
  </si>
  <si>
    <t>Gimnazjum w Świedziebni</t>
  </si>
  <si>
    <t>Szkoła Podstawowa w Świedziebni</t>
  </si>
  <si>
    <t>Szkoła Podstawowa w Janowie</t>
  </si>
  <si>
    <t>Szkoła Podstawowa w Świedziebni. Szkoła Filialna w Michałkach</t>
  </si>
  <si>
    <t>Szkoła Podstawowa w Świedziebni. Szkoła Filialna w Zasadach</t>
  </si>
  <si>
    <t>Gminna Biblioteka Publiczna w Świedziebni</t>
  </si>
  <si>
    <t>Gminny Ośrodek Pomocy Społecznej w Świedziebni</t>
  </si>
  <si>
    <t>874-12-87-045</t>
  </si>
  <si>
    <t>874-16-28-807</t>
  </si>
  <si>
    <t>874-15-58-538</t>
  </si>
  <si>
    <t>874-13-11-536</t>
  </si>
  <si>
    <t>874-15-58-521</t>
  </si>
  <si>
    <t>874-16-85-923</t>
  </si>
  <si>
    <t>874-15-69-269</t>
  </si>
  <si>
    <t>8411Z</t>
  </si>
  <si>
    <t xml:space="preserve">Remiza OSP Janowo, Remiza OSP Księte, Remiza OSP Świedziebnia, Remiza OSP Zasady, 2 lokale w budynku mieszkalnym – 18 rodzinnym, 1 lokal w budynku </t>
  </si>
  <si>
    <t>Działaność Publiczna</t>
  </si>
  <si>
    <t>Budynek administracyjny Urzędu Gminy</t>
  </si>
  <si>
    <t>administracyjne</t>
  </si>
  <si>
    <t>tak</t>
  </si>
  <si>
    <t>nie</t>
  </si>
  <si>
    <t>gaśnice</t>
  </si>
  <si>
    <t>Świedziebnia 92A, 87-335 Świedziebnia</t>
  </si>
  <si>
    <t>cegła kratówka+pustak gazobetonowy</t>
  </si>
  <si>
    <t>DZ-3</t>
  </si>
  <si>
    <t>stropodach kryty papą</t>
  </si>
  <si>
    <t>nie dotyczy</t>
  </si>
  <si>
    <t>dobry</t>
  </si>
  <si>
    <t>1. Urząd Gminy Świedziebnia</t>
  </si>
  <si>
    <t>2 lokale w budynku mieszkalnym – 18 rodzinnym</t>
  </si>
  <si>
    <t>1 lokal w budynku mieszkalnym 6 rodzinnym</t>
  </si>
  <si>
    <t>Budynek gospodarczy przy budynku 6-cio rodzinnym</t>
  </si>
  <si>
    <t>Budynek mieszkalny 3-rodzinny (park)</t>
  </si>
  <si>
    <t>Budynek mieszkalny 8-rodzinny (park)</t>
  </si>
  <si>
    <t>Budynek mieszkalno-gospodarczy Chlebowo</t>
  </si>
  <si>
    <t>Budynek inw. Chlebowo</t>
  </si>
  <si>
    <t>Świetlica wiejska Zasadki</t>
  </si>
  <si>
    <t>Remiza OSP Rokitnica</t>
  </si>
  <si>
    <t>Remiza OSP Okalewko</t>
  </si>
  <si>
    <t>Budynek gospodarczy OSP Okalewko</t>
  </si>
  <si>
    <t>Remiza OSP Janowo</t>
  </si>
  <si>
    <t>Garaż OSP Janowo</t>
  </si>
  <si>
    <t>Remiza OSP Kłuśno</t>
  </si>
  <si>
    <t>Remiza OSP Księte</t>
  </si>
  <si>
    <t>Remiza OSP Świedziebnia</t>
  </si>
  <si>
    <t>Magazyn paliw OSP Świedziebnia</t>
  </si>
  <si>
    <t>Remiza OSP Zasady</t>
  </si>
  <si>
    <t>Oczyszczalnia Ścieków</t>
  </si>
  <si>
    <t>Stacja wodociągowa Rokitnica</t>
  </si>
  <si>
    <t>Budynek Szkoły Podstawowej w Dzierznie</t>
  </si>
  <si>
    <t>Budynek gospodarczy przy SP w Dzierznie</t>
  </si>
  <si>
    <t>Kanalizacja ściekowa Świedziebnia</t>
  </si>
  <si>
    <t>Kanalizacja sanitarna Świedziebnia II</t>
  </si>
  <si>
    <t>Sieć wodociągowa Rokitnica</t>
  </si>
  <si>
    <t>Sieć wodociągowa Świedziebnia</t>
  </si>
  <si>
    <t>Sieć wodociągowa Janowo – Brodniczka</t>
  </si>
  <si>
    <t>Sieć wodociągowa Zduny-Granaty</t>
  </si>
  <si>
    <t>Sieć wodociągowa Chlebowo-Dzierzno</t>
  </si>
  <si>
    <t>Sieć wodociągowa Dzierzno-Kłuśno</t>
  </si>
  <si>
    <t>Kanalizacja wraz z przepompownią I etap Rokitnica</t>
  </si>
  <si>
    <t>mieszkalne</t>
  </si>
  <si>
    <t>gospodarcze</t>
  </si>
  <si>
    <t>bezpieczeństwo publ. I ochrona przeciwpożarowa</t>
  </si>
  <si>
    <t>garaż</t>
  </si>
  <si>
    <t>magazyn</t>
  </si>
  <si>
    <t>oświatowe oraz mieszkalne</t>
  </si>
  <si>
    <t>4 gaśnice, kraty w sali gimnastycznej</t>
  </si>
  <si>
    <t>-</t>
  </si>
  <si>
    <t>Sieć wodociągowa Michałki</t>
  </si>
  <si>
    <t>Sieć wodociągowa Księte</t>
  </si>
  <si>
    <t>Sieć wodociągowa Grzęby</t>
  </si>
  <si>
    <t xml:space="preserve">Sieć wodociągowa Zasady etap I </t>
  </si>
  <si>
    <t>Sieć wodociągowa Zasady II etap</t>
  </si>
  <si>
    <t>Sieć wodociągowa Zasadki, Okalewko, Mełno</t>
  </si>
  <si>
    <t>Sieć wodociągowa Janowo-Szarłaty</t>
  </si>
  <si>
    <t>Kompleks  boisk sportowych ORLIK</t>
  </si>
  <si>
    <t>Oczyszczalnie przyszkolne Janowo i Michałki</t>
  </si>
  <si>
    <t>Sieć kanalizacji deszczowej w Świedziebni</t>
  </si>
  <si>
    <t>Park w Swiedziebni</t>
  </si>
  <si>
    <t>Stabilizacja jeziora Księte</t>
  </si>
  <si>
    <t>Przyłącze wodociągowe do budynku mieszkalnego 18 rodzinnego w Świedziebni</t>
  </si>
  <si>
    <t>kultura fizyczna i sport</t>
  </si>
  <si>
    <t>hydrologiczne</t>
  </si>
  <si>
    <t>Świedziebnia 163, 87-335 Świedziebnia</t>
  </si>
  <si>
    <t>Świedziebnia 79, 87-335 Świedziebnia</t>
  </si>
  <si>
    <t>Świedziebnia 99, 87-335 Świedziebnia</t>
  </si>
  <si>
    <t>Świedziebnia 99A, 87-335 Świedziebnia</t>
  </si>
  <si>
    <t>Chlebowo 28, 87-335 Świedziebnia</t>
  </si>
  <si>
    <t>Zasadki, 87-335 Świedziebnia</t>
  </si>
  <si>
    <t>Rokitnica Nowa, 87-335 Świedziebnia</t>
  </si>
  <si>
    <t>Okalewko, 87-335 Świedziebnia</t>
  </si>
  <si>
    <t>Janowo, 87-335 Świedziebnia</t>
  </si>
  <si>
    <t>Kłuśno, 87-335 Świedziebnia</t>
  </si>
  <si>
    <t>Księte, 87-335 Świedziebnia</t>
  </si>
  <si>
    <t>Świedziebnia, 87-335 Świedziebnia</t>
  </si>
  <si>
    <t>Zasady, 87-335 Świedziebnia</t>
  </si>
  <si>
    <t>Dzierzno 48, 87-335 Świedziebnia</t>
  </si>
  <si>
    <t>Świedziebnia 87-335 Świedziebnia</t>
  </si>
  <si>
    <t>Janowo i Michałki 87-335 Świedziebnia</t>
  </si>
  <si>
    <t>Swiedziebnia 87-335 Swiedziebnia</t>
  </si>
  <si>
    <t>bloki betonowe, cegła dziurawka i pełna</t>
  </si>
  <si>
    <t>beton komórkowy, cegła wapienno-piaskowa</t>
  </si>
  <si>
    <t>Cegła</t>
  </si>
  <si>
    <t>cegła wapienna</t>
  </si>
  <si>
    <t>kamień</t>
  </si>
  <si>
    <t>cegła kratówka</t>
  </si>
  <si>
    <t>pustak żużlowo-betonowy</t>
  </si>
  <si>
    <t>pustak żużlowy, gazobeton</t>
  </si>
  <si>
    <t>gazobeton</t>
  </si>
  <si>
    <t>cegła, pustak</t>
  </si>
  <si>
    <t>pustak żużlowy, cegła</t>
  </si>
  <si>
    <t>cegła, gazobeton</t>
  </si>
  <si>
    <t>pustak gazobeton</t>
  </si>
  <si>
    <t>Cegła + pustak</t>
  </si>
  <si>
    <t>kratówka+gazobeton</t>
  </si>
  <si>
    <t>Cegła + gazobeton</t>
  </si>
  <si>
    <t>cegła pełna i pustaki „ALFA”</t>
  </si>
  <si>
    <t>płyty prefabrykowane  typu „Żerań”</t>
  </si>
  <si>
    <t>z typowych płyt stropowych</t>
  </si>
  <si>
    <t>drewniany</t>
  </si>
  <si>
    <t>betonowy</t>
  </si>
  <si>
    <t>płyty Żerań</t>
  </si>
  <si>
    <t>płyty stropowe</t>
  </si>
  <si>
    <t>żelbetowe</t>
  </si>
  <si>
    <t>typu DMS-65</t>
  </si>
  <si>
    <t>żelbetony</t>
  </si>
  <si>
    <t>płyty korytowe typowe ułożone ze spadkiem na ścianach ażurowych, 2xpapa na lepiku</t>
  </si>
  <si>
    <t>stropodach 2xpapa na lepiku</t>
  </si>
  <si>
    <t>drewniana, kryty papą</t>
  </si>
  <si>
    <t>Więźba ażurowa drewniana kryta papą</t>
  </si>
  <si>
    <t>drewniana kryta blachą</t>
  </si>
  <si>
    <t>drewniana kryta eternitem</t>
  </si>
  <si>
    <t>kryty eternitem</t>
  </si>
  <si>
    <t>kratownica kryta eternitem</t>
  </si>
  <si>
    <t>kratownica kryta papą</t>
  </si>
  <si>
    <t>podwójna dachówka karpiówka</t>
  </si>
  <si>
    <t>dostateczny</t>
  </si>
  <si>
    <t xml:space="preserve">dobry </t>
  </si>
  <si>
    <t>bardzo dobry</t>
  </si>
  <si>
    <t xml:space="preserve">nie dotyczy </t>
  </si>
  <si>
    <t xml:space="preserve">bardzo dobry </t>
  </si>
  <si>
    <t>bardzo dobra</t>
  </si>
  <si>
    <t xml:space="preserve">nie </t>
  </si>
  <si>
    <t>tak, częściowo</t>
  </si>
  <si>
    <t>Drukarka wielofunkcyjna Laser mono Samsung SCX-4300</t>
  </si>
  <si>
    <t>Monitor BenQ 19</t>
  </si>
  <si>
    <t>Drukarka Laser Mono Konica Minolta PagePro</t>
  </si>
  <si>
    <t>Kopiarka Gestetner Dsm622</t>
  </si>
  <si>
    <t>Drukarka wieloformatowa atramentowa HP OfficeJet  6500 E710a-f</t>
  </si>
  <si>
    <t>Zestaw komputerowy prof. z monitorem 19</t>
  </si>
  <si>
    <t>Jednostka komputerowa Core i3 DDR3</t>
  </si>
  <si>
    <t>Zestaw komputerowy Win 7 32-bit</t>
  </si>
  <si>
    <t>Monitor Dell 22" LCD E2213</t>
  </si>
  <si>
    <t>Drukarka LaserJet Pro M 1536dnf (sekretariat)</t>
  </si>
  <si>
    <t>Komputer Corei3 (P. Cichewicz)</t>
  </si>
  <si>
    <t>Komputer Corei3 (P.Duczymińska)</t>
  </si>
  <si>
    <t>Monitor Dell 22" LCD E2213 (P. Duczymińska)</t>
  </si>
  <si>
    <t>Drukarka laserowa HP M1132 (P. Urbańska)</t>
  </si>
  <si>
    <t>Drukarka laserowa mono HP LaserJet Pro P1102 (P.Kmiecik)</t>
  </si>
  <si>
    <t>Komputer Core i3 Win7 Pro ( p. Draszba)</t>
  </si>
  <si>
    <t xml:space="preserve">Zestaw komputerowy Core i5 Win 8.1 z monitorem (P. Fabiańska) </t>
  </si>
  <si>
    <t>Urządzenie wielofunkcyjne HP LaserJet Pro M127fn</t>
  </si>
  <si>
    <t>Skaner z podajnikiem dokumentów</t>
  </si>
  <si>
    <t>Urządzenie FORTIGATE 60D</t>
  </si>
  <si>
    <t>kolumna aktywna Alto Elvis 15amkII</t>
  </si>
  <si>
    <t>mixer yamaha mg-82cx</t>
  </si>
  <si>
    <t>mikrofon bezprzewodowy podwójny Le son ls-902</t>
  </si>
  <si>
    <t>mikrofon bezprzewodowy novox 110nh315 komplet</t>
  </si>
  <si>
    <t>Laptop Lenovo IdeaPad G570</t>
  </si>
  <si>
    <t>Laptop DELL Vostro V2520</t>
  </si>
  <si>
    <t>Niszczarka Tarnator C7</t>
  </si>
  <si>
    <t>Aparat cyfrowy nikon coolpix L820</t>
  </si>
  <si>
    <t xml:space="preserve">Monitoring zewnętrzny i wewnętrzny </t>
  </si>
  <si>
    <t>MAN</t>
  </si>
  <si>
    <t>TGM 13280 4x4</t>
  </si>
  <si>
    <t>WMAN36ZZ19Y227684   /227684</t>
  </si>
  <si>
    <t>CBR 01SP</t>
  </si>
  <si>
    <t>VOLKSWAGEN (OSP Księte)</t>
  </si>
  <si>
    <t>TRANSPORTER T4</t>
  </si>
  <si>
    <t>WV2ZZZ70ZPH064134</t>
  </si>
  <si>
    <t>CBR01WA</t>
  </si>
  <si>
    <t>STAR (OSP Kłuśno)</t>
  </si>
  <si>
    <t>09454/078</t>
  </si>
  <si>
    <t>CBRE651</t>
  </si>
  <si>
    <t>FS LUBLIN ŻUK (OSP Janowo)</t>
  </si>
  <si>
    <t>A-15G</t>
  </si>
  <si>
    <t>327714/616916</t>
  </si>
  <si>
    <t>TUW4205</t>
  </si>
  <si>
    <t>AUTOSAN</t>
  </si>
  <si>
    <t>A0909L 03S</t>
  </si>
  <si>
    <t>SUASW3AFP3S680289</t>
  </si>
  <si>
    <t>CBRU666</t>
  </si>
  <si>
    <t>ZETOR</t>
  </si>
  <si>
    <t>FORTERRA Z1405 4x4 11441FORTERRA</t>
  </si>
  <si>
    <t>L1144206035K</t>
  </si>
  <si>
    <t>CBR54RV</t>
  </si>
  <si>
    <t>POMOT</t>
  </si>
  <si>
    <t>T544</t>
  </si>
  <si>
    <t>CBR55PL</t>
  </si>
  <si>
    <t>D45S</t>
  </si>
  <si>
    <t>CBRS473</t>
  </si>
  <si>
    <t>IFA</t>
  </si>
  <si>
    <t>HW 80.11</t>
  </si>
  <si>
    <t>CBR01PK</t>
  </si>
  <si>
    <t>VOLKSWAGEN (OSP Świedziebnia)</t>
  </si>
  <si>
    <t>TRANSPORTER T4 2.0</t>
  </si>
  <si>
    <t>WV2ZZZ70ZVX077373</t>
  </si>
  <si>
    <t>CBR09YA</t>
  </si>
  <si>
    <t xml:space="preserve">Mercedes Benz </t>
  </si>
  <si>
    <t>Vario 812D</t>
  </si>
  <si>
    <t>WDB6703221N067074</t>
  </si>
  <si>
    <t>CBRX372</t>
  </si>
  <si>
    <t>Renault</t>
  </si>
  <si>
    <t>M 210210.12 4x4</t>
  </si>
  <si>
    <t>VF640BCA000001057</t>
  </si>
  <si>
    <t>CBR48R4</t>
  </si>
  <si>
    <t>Proxima 1000</t>
  </si>
  <si>
    <t>000P4B4N37SN02070</t>
  </si>
  <si>
    <t>CBR 67K8</t>
  </si>
  <si>
    <t>HW 08.11</t>
  </si>
  <si>
    <t>VIN-2048</t>
  </si>
  <si>
    <t>CBR 2T64</t>
  </si>
  <si>
    <t>specjalny</t>
  </si>
  <si>
    <t>osobowy</t>
  </si>
  <si>
    <t>autobus szkolny</t>
  </si>
  <si>
    <t>ciągnik rolniczy</t>
  </si>
  <si>
    <t>przyczepa ciężarowa rolnicza – wóz asenizacyjny</t>
  </si>
  <si>
    <t>przyczepa rolna uniwersalna</t>
  </si>
  <si>
    <t>ratowniczo-gaśniczy</t>
  </si>
  <si>
    <t xml:space="preserve">przyczepa ciężarowa </t>
  </si>
  <si>
    <t>6871cm3/206,00kW</t>
  </si>
  <si>
    <t>1968 cm3</t>
  </si>
  <si>
    <t>10-051993</t>
  </si>
  <si>
    <t>04-01-1985</t>
  </si>
  <si>
    <t>4156 cm3</t>
  </si>
  <si>
    <t>15-11-1983</t>
  </si>
  <si>
    <t>21-12-1996</t>
  </si>
  <si>
    <t>6174  cm3</t>
  </si>
  <si>
    <t>28-03-2000</t>
  </si>
  <si>
    <t xml:space="preserve">09-05.2014 </t>
  </si>
  <si>
    <t>20-04-2016</t>
  </si>
  <si>
    <t>04-05-2016</t>
  </si>
  <si>
    <t>21-07-2016</t>
  </si>
  <si>
    <t>05-11-2015</t>
  </si>
  <si>
    <t>23-09-2015</t>
  </si>
  <si>
    <t>21-09-2015</t>
  </si>
  <si>
    <t>11-05-2016</t>
  </si>
  <si>
    <t>11-03-2017</t>
  </si>
  <si>
    <t>13-11-2015</t>
  </si>
  <si>
    <t>06-08-2015</t>
  </si>
  <si>
    <t>18-11-2017</t>
  </si>
  <si>
    <t>13-07-2016</t>
  </si>
  <si>
    <t>6550 kg</t>
  </si>
  <si>
    <t>1060 kg</t>
  </si>
  <si>
    <t>3000 kg</t>
  </si>
  <si>
    <t>395 kg</t>
  </si>
  <si>
    <t>4300 kg</t>
  </si>
  <si>
    <t>6500 kg</t>
  </si>
  <si>
    <t>3500 t</t>
  </si>
  <si>
    <t>8500 kg</t>
  </si>
  <si>
    <t>15000 kg</t>
  </si>
  <si>
    <t>2565 kg</t>
  </si>
  <si>
    <t>10390 kg</t>
  </si>
  <si>
    <t>2495 kg</t>
  </si>
  <si>
    <t>12500 kg</t>
  </si>
  <si>
    <t>8000 kg</t>
  </si>
  <si>
    <t>8665 kg</t>
  </si>
  <si>
    <t>12000 kg</t>
  </si>
  <si>
    <t>38000 kg</t>
  </si>
  <si>
    <t>NIE</t>
  </si>
  <si>
    <t>24-04-2016</t>
  </si>
  <si>
    <t>23-04-2017</t>
  </si>
  <si>
    <t>7022 Z</t>
  </si>
  <si>
    <t>Obsługa ekonomiczno-administracyjna szkół</t>
  </si>
  <si>
    <t>2. Gminny Zespół Ekonomiczno-Administracyjny Szkół w Świedziebni</t>
  </si>
  <si>
    <t>Zestaw komputerowy</t>
  </si>
  <si>
    <t>Drukarka wielofunkcyjna Brother</t>
  </si>
  <si>
    <t>Kopiarka NASHUATEC MP1600</t>
  </si>
  <si>
    <t>8531A</t>
  </si>
  <si>
    <t>Gimnazja</t>
  </si>
  <si>
    <t>Gimnazjum+sala gimnastyczna (dobudowana w roku 2005)</t>
  </si>
  <si>
    <t>oświatowe</t>
  </si>
  <si>
    <t>gaśnice proszkowe 15 szt., hydranty, alarm lokalnie na terenie obiektu, monitoring na zewnątrz budynku</t>
  </si>
  <si>
    <t>87-335 Świedziebnia 51A</t>
  </si>
  <si>
    <t>drewniany pokryty blachodachówką, sala gimnastyczna płyty Atlantis</t>
  </si>
  <si>
    <t>3. Gimnazjum w Świedziebni</t>
  </si>
  <si>
    <t>Projektor Multimedialny BENQ MS 500</t>
  </si>
  <si>
    <t>Projektor BENQ MS 500+</t>
  </si>
  <si>
    <t>Projektor mulimedialny BENQ MS 502</t>
  </si>
  <si>
    <t>Projektor BENQ MX660</t>
  </si>
  <si>
    <t>Rzutnik/projektor Beng</t>
  </si>
  <si>
    <t>Projektor Beng MX620ST DLP</t>
  </si>
  <si>
    <t>Tablica interaktywna z osprzętem</t>
  </si>
  <si>
    <t>000271408</t>
  </si>
  <si>
    <t>8520Z</t>
  </si>
  <si>
    <t>Garaż metalowy</t>
  </si>
  <si>
    <t>garaż do autobusu</t>
  </si>
  <si>
    <t>Garaż przy DN nr 1</t>
  </si>
  <si>
    <t>garaż do samochodów</t>
  </si>
  <si>
    <t>12 gaśnic przenośnych, hydranty, monitoring na zewnątrz budynku</t>
  </si>
  <si>
    <t>87-355 Świedziebnia 51</t>
  </si>
  <si>
    <t>87-355 Świedziebnia przy nr 52</t>
  </si>
  <si>
    <t>cegła ceramiczna</t>
  </si>
  <si>
    <t>Ackermann DHS</t>
  </si>
  <si>
    <t>konstrukcja drewniana, blachodachówka</t>
  </si>
  <si>
    <t>blacha</t>
  </si>
  <si>
    <t>Metalowo-drewniane</t>
  </si>
  <si>
    <t>eternit</t>
  </si>
  <si>
    <t>cegła ceram.</t>
  </si>
  <si>
    <t>płyty żwir.-bet.</t>
  </si>
  <si>
    <t>papa na lepiku</t>
  </si>
  <si>
    <t>4. Szkoła Podstawowa w Świedziebni</t>
  </si>
  <si>
    <t>Tablica interaktywna wraz z oprogramowaniem +aktywne głośniki</t>
  </si>
  <si>
    <t xml:space="preserve">Zawieszenia ścienne o regulowanej wysokości </t>
  </si>
  <si>
    <t>Zawieszenia ścienne o regulowanej wysokości</t>
  </si>
  <si>
    <t>Zestaw komputerowy z oprogramowaniem</t>
  </si>
  <si>
    <t>Kopiarka Nashuatec MP 2000</t>
  </si>
  <si>
    <t>Tablica interaktywna WIT</t>
  </si>
  <si>
    <t>Notebook Toshiba C50-A-14E Intel 1005M 4GB 750 IGMA 15,6 Windows 8</t>
  </si>
  <si>
    <t>Telewizor LG LED 42LB670V FHD</t>
  </si>
  <si>
    <t>Telewizor 42" LCD+uchwyt</t>
  </si>
  <si>
    <t>Tablica SMART BOARD SB680 +oprogramowanie multimedialne</t>
  </si>
  <si>
    <t> Wizualizer</t>
  </si>
  <si>
    <t> Projektor o bardzo krótkiej ogniskowej</t>
  </si>
  <si>
    <t> Notebook</t>
  </si>
  <si>
    <t>Drukarka wielofukcyjna HP OFFICEJET PRO 6500A</t>
  </si>
  <si>
    <t>Laptop</t>
  </si>
  <si>
    <t>BENQMS500+projektor multimedialny z osprzętem</t>
  </si>
  <si>
    <t>Notebook HP Pavilion G6-2001sw</t>
  </si>
  <si>
    <t>Notebook HP 655 (BOY40EA)</t>
  </si>
  <si>
    <t>Projektor BenQMS513P DLP SVGA</t>
  </si>
  <si>
    <t>Laptop AMD C60 4GB 500GB Radeon WB ASUS</t>
  </si>
  <si>
    <t>Waga SECA 799 kolumnowa</t>
  </si>
  <si>
    <t>Wzmacniacz PM 1800</t>
  </si>
  <si>
    <t xml:space="preserve">Aparat cyfrowy </t>
  </si>
  <si>
    <t>Laptop DELL INSPIRATION 5748 17,3" i3--4030U/4GB</t>
  </si>
  <si>
    <t>Projektor CP-AX2503+ uchwyt</t>
  </si>
  <si>
    <t>Urządzenie wielofunkcyjne OKI MC562DnW</t>
  </si>
  <si>
    <t>Wizualizer ELMO MO-1</t>
  </si>
  <si>
    <t>System monitoringu na zewnątrz i wenątrz budynku</t>
  </si>
  <si>
    <t>001211650</t>
  </si>
  <si>
    <t>Szkoły Podstawowe</t>
  </si>
  <si>
    <t>oświatrowe</t>
  </si>
  <si>
    <t>gasnice 4</t>
  </si>
  <si>
    <t>ściany fundamentowe wylewane, żwirobetonowe, zewn.z cegły kratówki, wewn. nośne z cegły wapienno-piaskowej działowe z cegły dziurawki</t>
  </si>
  <si>
    <t xml:space="preserve">belki prefabrykowane </t>
  </si>
  <si>
    <t xml:space="preserve">konstrukcja drewniana, krokwiowo-płatniowa, dach czterospadowy wysoki pokryty blachą  </t>
  </si>
  <si>
    <t>5. Szkoła Podstawowa w Janowie</t>
  </si>
  <si>
    <t>Zestaw komputerowy z oprogram. Windows</t>
  </si>
  <si>
    <t>Tablica interaktywna z oprogramowaniem+aktywne głośniki</t>
  </si>
  <si>
    <t>Zawieszenie ścienne o regulowanej wysokości</t>
  </si>
  <si>
    <t>Ekran ścienny NOBO</t>
  </si>
  <si>
    <t>Drukarka HPM1132</t>
  </si>
  <si>
    <t>Ekran ścienny EMP 1419/43</t>
  </si>
  <si>
    <t>Urzadzenie wielofunkcyjne HP</t>
  </si>
  <si>
    <t xml:space="preserve">Ekran ręczny rozwijany </t>
  </si>
  <si>
    <t>Urzadzenie HP 2545</t>
  </si>
  <si>
    <t>Tablica interaktywna ceramiczna Esprit plus pro</t>
  </si>
  <si>
    <t>Regulowany uchwyt ścienny Aratek</t>
  </si>
  <si>
    <t>Kopiarka Ricoch MP2000</t>
  </si>
  <si>
    <t>Regulowany uchwyt ścienny Artek</t>
  </si>
  <si>
    <t>Zestaw tablica Esprit plus pro +necV332XS+głośniki</t>
  </si>
  <si>
    <t>Tablica Smart Board SB680+oprogr.multimed.</t>
  </si>
  <si>
    <t>Urządzenie wielofunkcyjne brother MFC-9140CDN</t>
  </si>
  <si>
    <t xml:space="preserve">Wizualizer </t>
  </si>
  <si>
    <t>Projektor o bardzo krótkiej ogniskowej</t>
  </si>
  <si>
    <t>Notebook</t>
  </si>
  <si>
    <t>Projektor NEC V260</t>
  </si>
  <si>
    <t>Notebook Acer Pentium</t>
  </si>
  <si>
    <t>Notebook Acer V5-551</t>
  </si>
  <si>
    <t xml:space="preserve">Notebook lenovo 510i3+MS Office </t>
  </si>
  <si>
    <t>Notebook Asus X55</t>
  </si>
  <si>
    <t>Projektor NEC M260XSG</t>
  </si>
  <si>
    <t>Wizualizer Easy - viev</t>
  </si>
  <si>
    <t>Projektor Hitachi CP-CX250+uchwyt</t>
  </si>
  <si>
    <t>Del inspirion 574B 17,3"</t>
  </si>
  <si>
    <t>Szkoła Filialna w Michałkach</t>
  </si>
  <si>
    <t>Oświatowe</t>
  </si>
  <si>
    <t>Budynek gospodarczy</t>
  </si>
  <si>
    <t>gaśnice, hydrant, kraty na oknach</t>
  </si>
  <si>
    <t>kłódka</t>
  </si>
  <si>
    <t>Michałki 56, 87-335 Świedziebnia</t>
  </si>
  <si>
    <t>płyta trzcinowa</t>
  </si>
  <si>
    <t xml:space="preserve">jednospadowy, papa </t>
  </si>
  <si>
    <t>płaski, papa</t>
  </si>
  <si>
    <t>okienna - bardzo dobry, dzrzwiowa - dostateczny</t>
  </si>
  <si>
    <t>częściowo</t>
  </si>
  <si>
    <t>6. Szkoła Podstawowa w Świedziebni. Szkoła Filialna w Michałkach</t>
  </si>
  <si>
    <t> Tablica interaktywna wraz z oprogramowaniem +aktywne głośniki</t>
  </si>
  <si>
    <t>Tablice interaktywne 3 szt</t>
  </si>
  <si>
    <t>Projektor 3 szt</t>
  </si>
  <si>
    <t>Telewizor 42" LCD+ uchwyt</t>
  </si>
  <si>
    <t>Tablica SMART BOARD SB680+ oprogramowanie multimedialne</t>
  </si>
  <si>
    <t>Uchwyt ścienny do tablicy AVTEK</t>
  </si>
  <si>
    <t>Notebook 3 szt</t>
  </si>
  <si>
    <t>Laptop DELL INSPIRATION 5748 17,3" i3-4030U/4GB</t>
  </si>
  <si>
    <t xml:space="preserve">Projektor HITACHI CP-CX250+ uchwyt </t>
  </si>
  <si>
    <t>System monitoringu na zewnątrz i wewnątrz budynku</t>
  </si>
  <si>
    <t>Place Zabaw</t>
  </si>
  <si>
    <t>Budynek główny – Szkoła Filialna w Zasadach</t>
  </si>
  <si>
    <t>gaśnica proszkowa: 2 kg – 1 szt., 4 kg – 2 szt., 6 kg – 1 szt.; hydranty – 3 szt.</t>
  </si>
  <si>
    <t>Zasady Nowe 62, 87-335 Świedziebnia</t>
  </si>
  <si>
    <t>cegła i gazobeton</t>
  </si>
  <si>
    <t>gęstożebrowe DZ-3</t>
  </si>
  <si>
    <t>Stropodach – papa</t>
  </si>
  <si>
    <t>dobra</t>
  </si>
  <si>
    <t>7. Szkoła Podstawowa w Świedziebni. Szkoła Filialna w Zasadach</t>
  </si>
  <si>
    <t>Tablica SMART BOARD SB680+oprogramowanie multimedialne</t>
  </si>
  <si>
    <t>Wizualizer</t>
  </si>
  <si>
    <t>Laptop DELL 15-3542 i3-4005U/4GB</t>
  </si>
  <si>
    <t>Urządzenie wielofunkcyjne BROTHER MFC-9140CDN</t>
  </si>
  <si>
    <t>8899Z</t>
  </si>
  <si>
    <t>Pomoc Społeczna</t>
  </si>
  <si>
    <t>XEROX PHASER 3250 DN DRUKARKA</t>
  </si>
  <si>
    <t>DRUKARKA LASEROWA HP MONO LASER JET PRO P1102CE651</t>
  </si>
  <si>
    <t>URZĄDZENIE WIELOFUNKCYJNE RICOH MP2001 SP</t>
  </si>
  <si>
    <t>DRUKARKA XEROX PHASER 3250V DUPLEX NETW</t>
  </si>
  <si>
    <t>NOTEBOOK ASUS K50ID-SX070V</t>
  </si>
  <si>
    <t>NOTEBOOK LENOVO B560 MODEL 20068</t>
  </si>
  <si>
    <t>NOTEBOOK LENOVO G560MODEL 20042</t>
  </si>
  <si>
    <t>NOTEBOOK  LENOVO G570MODEL 20079</t>
  </si>
  <si>
    <t>LAPTOP HP PAVILION DV6 6C50SW BOC22EA#AKD</t>
  </si>
  <si>
    <t>KAMERA SONY HDR- PJ 320 FULL HD</t>
  </si>
  <si>
    <t>TERMINAL MOBILNY ACER B113 NXV 7PEP02533</t>
  </si>
  <si>
    <t>9101A</t>
  </si>
  <si>
    <t>Działaność Bibliotek Publicznych</t>
  </si>
  <si>
    <t>Serwer HP ML110G73YNBD 2X250GB wg FV 0315/11/13/K z dn. 28.11.2013</t>
  </si>
  <si>
    <t>ASUS CP6230-PL001S i3-3220/4/G/500G/WiFi HD2500/W8 wg FV 0315/11/13/K z dn. 28.11.2013</t>
  </si>
  <si>
    <t>Monitor PHILIPS LED 21.5” 223V5LSB/10 wg FV 0315/11/13/K z dn. 28.11.2013</t>
  </si>
  <si>
    <t>Zestaw komputerowy wg F. Nr 073/2013 z dn. 19.12.2013</t>
  </si>
  <si>
    <t>9. Gminny Ośrodek Pomocy Społecznej w Świedziebni</t>
  </si>
  <si>
    <t>8. Gminna Biblioteka Publiczna w Świedziebni</t>
  </si>
  <si>
    <t>Czytnik MOTOROLA LS2208 USB wg FV 0315/11/13/K z dn. 28.11.2013</t>
  </si>
  <si>
    <t>Kanalizacja II etap Rokitnica</t>
  </si>
  <si>
    <t>Notebook HP615</t>
  </si>
  <si>
    <t>LaptopFUJITSU A530</t>
  </si>
  <si>
    <t xml:space="preserve">Laptop DELL V2 520 </t>
  </si>
  <si>
    <t>Laptop DELL INSPIRION Q 15R</t>
  </si>
  <si>
    <t>Laptop DELL VOSTRO V1540</t>
  </si>
  <si>
    <t>Notebook HP A6E81EA</t>
  </si>
  <si>
    <t>Notebook DELL 15R 15''6 5010-6328-2724</t>
  </si>
  <si>
    <t>Ekran NOBO 175 X 132,5 cm na trójnogu</t>
  </si>
  <si>
    <t>System monitoringu na zewnątrz budynku</t>
  </si>
  <si>
    <t>Tabela nr 1 - Informacje ogólne do oceny ryzyka w Świedziebnia</t>
  </si>
  <si>
    <t>Tabela nr 2 - Wykaz budynków i budowli w Gminie Świedziebnia</t>
  </si>
  <si>
    <t>Tabela nr 3 - Wykaz sprzętu elektronicznego w Gminie Świedziebnia</t>
  </si>
  <si>
    <t>KB</t>
  </si>
  <si>
    <t>Tabela nr 5 - Szkodowość w Gminie Świedziebnia</t>
  </si>
  <si>
    <t>WYKAZ LOKALIZACJI, W KTÓRYCH PROWADZONA JEST DZIAŁALNOŚĆ ORAZ LOKALIZACJI, GDZIE ZNAJDUJE SIĘ MIENIE NALEŻĄCE DO JEDNOSTEK Gminy Świedziebnia (nie wykazane w załączniku nr 1 - poniższy wykaz nie musi być pełnym wykazem lokalizacji)</t>
  </si>
  <si>
    <t>Budynek Szkoły Podstawowej w Świedziebni - ściany warstwowe</t>
  </si>
  <si>
    <t>Tabela nr 4 - Wykaz pojazdów w Gminie Świedziebnia</t>
  </si>
  <si>
    <t>2. Gminna Biblioteka Publiczna</t>
  </si>
  <si>
    <t>FILIA GBP W JANOWIE- zlokalizowana w Szkole Podstawowej w Janowie w pomieszczeniach biblioteki szkolnej; objęta ochroną razem z budynkiem SP.</t>
  </si>
  <si>
    <t>gaśnica proszkowa - szt. 1</t>
  </si>
  <si>
    <t>FILIA GBP w ZASADACH- zlokalizowana w Szkole Podstawowej w Zasadach w pomieszczeniach biblioteki szkolnej; objęta ochroną razem z budynkiem SP.</t>
  </si>
  <si>
    <t>4. Szkoła Podstawowa Świedziebni</t>
  </si>
  <si>
    <t>Budynek Gimnazjum + sala gimnastyczna - ściany warstwowe.</t>
  </si>
  <si>
    <t>Laptop Dell i5/4GB/500gB z oprogramowaniem</t>
  </si>
  <si>
    <t>W tym namioty*</t>
  </si>
  <si>
    <t>*</t>
  </si>
  <si>
    <t xml:space="preserve"> - rodzaj mienia w Państwa posiadaniu (namioty, namioty foliowe, szklarnie itp.): 3 namioty</t>
  </si>
  <si>
    <t xml:space="preserve"> - miejsce przechowywania oraz lokalizcje gdzie mienie to może się znajdować w okresie ubezpieczenia: składowane w pomieszczeniach w budynku Urzędu Gminy, namioty są wykorzystywane podczas organizacji  imprez na terenie gminy</t>
  </si>
  <si>
    <t xml:space="preserve"> - wartość ww. mienia (księgowa brutto lub wartość odtworzenia): wartość księgowa brutto 1 237,00 zł</t>
  </si>
  <si>
    <t xml:space="preserve"> - rodzaj mienia w Państwa posiadaniu (namioty, namioty foliowe, szklarnie itp.): 2 namioty</t>
  </si>
  <si>
    <t xml:space="preserve"> - miejsce przechowywania oraz lokalizcje gdzie mienie to może się znajdować w okresie ubezpieczenia:
składowane w pomieszczeniach w budynku Urzędu Gminy, namioty są wykorzystywane podczas organizacji
imprez na terenie gminy</t>
  </si>
  <si>
    <t xml:space="preserve"> - wartość ww. mienia (księgowa brutto): 1 829,00 zł </t>
  </si>
  <si>
    <t>1. Gminny Zespół Ekonomiczno-Administracyjny Szkół w Świedziebni</t>
  </si>
  <si>
    <t>Świedziebnia 51A, 87-335 Świedziebnia</t>
  </si>
  <si>
    <t>3. Gminny Ośrodek Pomocy Społecznej w Świedziebni</t>
  </si>
  <si>
    <t>Świedziebnia 92A  87-335</t>
  </si>
  <si>
    <t xml:space="preserve">Elementy mające wpływ na ocenę ryzyka </t>
  </si>
  <si>
    <t xml:space="preserve">Czy w konstrukcji budynków występuje płyta warstwowa? </t>
  </si>
  <si>
    <t>Czy od 1997 r. wystąpiło w jednostce ryzyko powodzi?</t>
  </si>
  <si>
    <t>Place Zabaw: 1. Michałki 56, 87-335 Świedziebnia, 2. Świedziebnia, 87-335 Świedziebnia (przy SP), 3. Świedziebnia, 87-335 Świedziebnia (park), 4. Zasady, 87-335 Świedziebnia (przy Szkole Filialnej)                                          5. Janowo, 87-335 Świedziebnia (przy Szkole Podstawowej); Oczyszczalnia Ścieków: Świedziebnia, 87-335 Świedziebnia</t>
  </si>
  <si>
    <t>drewniany i dacho-blachówka</t>
  </si>
  <si>
    <t>Tabela nr 7</t>
  </si>
  <si>
    <t>O</t>
  </si>
  <si>
    <t>874-15-58-544</t>
  </si>
  <si>
    <t>001211667</t>
  </si>
  <si>
    <t>874-15-61-210</t>
  </si>
  <si>
    <t>001211673</t>
  </si>
  <si>
    <t>Gmina Świedziebnia</t>
  </si>
  <si>
    <t>Uszkodzony budynek szkoły oraz mieszkanie komunalne</t>
  </si>
  <si>
    <t>sprzęt elektroniczny - uszkodzone sterowniki falowników</t>
  </si>
  <si>
    <t>OC zarządcy drogi - uszkodzony pojazd</t>
  </si>
  <si>
    <t>Rezerwy na niewypłacone szkody</t>
  </si>
  <si>
    <t>uszkodzenie wiaty przystankowej, uszkodzony dach szkoły, zalane pomieszczenia szkoły</t>
  </si>
  <si>
    <t>OC posiadaczy pojazdów mechanicznych</t>
  </si>
  <si>
    <t>Volkswagen</t>
  </si>
  <si>
    <t>T4</t>
  </si>
  <si>
    <t>BY3100080</t>
  </si>
  <si>
    <t>CBR 53S3</t>
  </si>
  <si>
    <t>1969 cm3</t>
  </si>
  <si>
    <t>07-08-1993</t>
  </si>
  <si>
    <t>24.08.2016</t>
  </si>
  <si>
    <t>23.08.2017</t>
  </si>
  <si>
    <t>Ryzyka podlegające ubezpieczeniu w danym pojeździe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</si>
</sst>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#,##0.00;[Red]#,##0.00"/>
    <numFmt numFmtId="183" formatCode="_-* #,##0.00\ [$zł-415]_-;\-* #,##0.00\ [$zł-415]_-;_-* &quot;-&quot;??\ [$zł-415]_-;_-@_-"/>
    <numFmt numFmtId="184" formatCode="#,##0.00;[Red]\-#,##0.00"/>
    <numFmt numFmtId="185" formatCode="#,##0.00;\-#,##0.00"/>
    <numFmt numFmtId="186" formatCode="0000000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5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168" fontId="18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3" xfId="0" applyNumberFormat="1" applyFill="1" applyBorder="1" applyAlignment="1">
      <alignment vertical="center"/>
    </xf>
    <xf numFmtId="168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0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0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168" fontId="0" fillId="33" borderId="21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177" fontId="0" fillId="36" borderId="22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8" fontId="16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68" fontId="0" fillId="0" borderId="13" xfId="0" applyNumberFormat="1" applyFont="1" applyBorder="1" applyAlignment="1">
      <alignment horizontal="center" vertical="center"/>
    </xf>
    <xf numFmtId="168" fontId="16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61" fillId="35" borderId="10" xfId="52" applyFont="1" applyFill="1" applyBorder="1">
      <alignment/>
      <protection/>
    </xf>
    <xf numFmtId="0" fontId="61" fillId="35" borderId="21" xfId="52" applyFont="1" applyFill="1" applyBorder="1">
      <alignment/>
      <protection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44" fontId="0" fillId="0" borderId="10" xfId="61" applyFont="1" applyFill="1" applyBorder="1" applyAlignment="1">
      <alignment horizontal="center" vertical="center" wrapText="1"/>
    </xf>
    <xf numFmtId="44" fontId="0" fillId="0" borderId="19" xfId="61" applyFont="1" applyFill="1" applyBorder="1" applyAlignment="1">
      <alignment horizontal="center" vertical="center" wrapText="1"/>
    </xf>
    <xf numFmtId="44" fontId="0" fillId="0" borderId="23" xfId="61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0" xfId="6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vertical="center"/>
    </xf>
    <xf numFmtId="4" fontId="16" fillId="0" borderId="2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center" vertical="center"/>
    </xf>
    <xf numFmtId="44" fontId="0" fillId="0" borderId="10" xfId="61" applyFont="1" applyFill="1" applyBorder="1" applyAlignment="1">
      <alignment vertical="center" wrapText="1"/>
    </xf>
    <xf numFmtId="44" fontId="1" fillId="0" borderId="10" xfId="61" applyFont="1" applyBorder="1" applyAlignment="1">
      <alignment horizontal="right" wrapText="1"/>
    </xf>
    <xf numFmtId="44" fontId="1" fillId="0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44" fontId="0" fillId="0" borderId="10" xfId="61" applyFont="1" applyFill="1" applyBorder="1" applyAlignment="1">
      <alignment vertical="center"/>
    </xf>
    <xf numFmtId="44" fontId="0" fillId="0" borderId="10" xfId="6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4" fontId="0" fillId="0" borderId="10" xfId="61" applyFont="1" applyBorder="1" applyAlignment="1">
      <alignment vertical="center"/>
    </xf>
    <xf numFmtId="44" fontId="0" fillId="0" borderId="10" xfId="61" applyFont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168" fontId="1" fillId="0" borderId="10" xfId="0" applyNumberFormat="1" applyFont="1" applyBorder="1" applyAlignment="1">
      <alignment horizontal="right" vertical="center" wrapText="1"/>
    </xf>
    <xf numFmtId="44" fontId="0" fillId="0" borderId="13" xfId="6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4" fontId="1" fillId="0" borderId="10" xfId="61" applyFont="1" applyFill="1" applyBorder="1" applyAlignment="1">
      <alignment vertical="center" wrapText="1"/>
    </xf>
    <xf numFmtId="0" fontId="61" fillId="35" borderId="10" xfId="52" applyFont="1" applyFill="1" applyBorder="1" applyAlignment="1">
      <alignment horizontal="center"/>
      <protection/>
    </xf>
    <xf numFmtId="0" fontId="61" fillId="35" borderId="21" xfId="52" applyFont="1" applyFill="1" applyBorder="1" applyAlignment="1">
      <alignment horizontal="center"/>
      <protection/>
    </xf>
    <xf numFmtId="44" fontId="61" fillId="35" borderId="10" xfId="6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4" fontId="0" fillId="0" borderId="10" xfId="0" applyNumberFormat="1" applyBorder="1" applyAlignment="1">
      <alignment horizontal="right" vertical="center"/>
    </xf>
    <xf numFmtId="44" fontId="0" fillId="0" borderId="10" xfId="0" applyNumberFormat="1" applyFill="1" applyBorder="1" applyAlignment="1">
      <alignment horizontal="right" vertical="center"/>
    </xf>
    <xf numFmtId="44" fontId="1" fillId="0" borderId="10" xfId="0" applyNumberFormat="1" applyFont="1" applyBorder="1" applyAlignment="1">
      <alignment horizontal="right" vertical="center"/>
    </xf>
    <xf numFmtId="0" fontId="19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186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4" fontId="0" fillId="0" borderId="15" xfId="6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8" fontId="1" fillId="34" borderId="3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36" borderId="24" xfId="0" applyFont="1" applyFill="1" applyBorder="1" applyAlignment="1">
      <alignment horizontal="left" vertical="center" wrapText="1"/>
    </xf>
    <xf numFmtId="0" fontId="1" fillId="36" borderId="3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35" borderId="28" xfId="0" applyFont="1" applyFill="1" applyBorder="1" applyAlignment="1">
      <alignment horizontal="center" wrapText="1"/>
    </xf>
    <xf numFmtId="0" fontId="0" fillId="35" borderId="0" xfId="0" applyFont="1" applyFill="1" applyAlignment="1">
      <alignment horizontal="center" wrapText="1"/>
    </xf>
    <xf numFmtId="0" fontId="0" fillId="35" borderId="28" xfId="0" applyFont="1" applyFill="1" applyBorder="1" applyAlignment="1">
      <alignment horizont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20" fillId="0" borderId="0" xfId="0" applyFont="1" applyAlignment="1">
      <alignment horizont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77" customWidth="1"/>
    <col min="5" max="5" width="10.421875" style="77" customWidth="1"/>
    <col min="6" max="6" width="19.28125" style="77" customWidth="1"/>
    <col min="7" max="7" width="15.7109375" style="0" customWidth="1"/>
    <col min="8" max="8" width="17.140625" style="77" customWidth="1"/>
    <col min="9" max="9" width="32.28125" style="0" customWidth="1"/>
    <col min="10" max="12" width="19.8515625" style="0" customWidth="1"/>
  </cols>
  <sheetData>
    <row r="1" spans="1:7" ht="12.75">
      <c r="A1" s="25" t="s">
        <v>531</v>
      </c>
      <c r="G1" s="94"/>
    </row>
    <row r="3" spans="1:12" ht="72">
      <c r="A3" s="98" t="s">
        <v>10</v>
      </c>
      <c r="B3" s="98" t="s">
        <v>11</v>
      </c>
      <c r="C3" s="98" t="s">
        <v>12</v>
      </c>
      <c r="D3" s="98" t="s">
        <v>13</v>
      </c>
      <c r="E3" s="98" t="s">
        <v>8</v>
      </c>
      <c r="F3" s="99" t="s">
        <v>47</v>
      </c>
      <c r="G3" s="99" t="s">
        <v>14</v>
      </c>
      <c r="H3" s="99" t="s">
        <v>46</v>
      </c>
      <c r="I3" s="99" t="s">
        <v>558</v>
      </c>
      <c r="J3" s="99" t="s">
        <v>559</v>
      </c>
      <c r="K3" s="99" t="s">
        <v>560</v>
      </c>
      <c r="L3" s="99" t="s">
        <v>48</v>
      </c>
    </row>
    <row r="4" spans="1:12" ht="148.5" customHeight="1">
      <c r="A4" s="132">
        <v>1</v>
      </c>
      <c r="B4" s="2" t="s">
        <v>86</v>
      </c>
      <c r="C4" s="2" t="s">
        <v>95</v>
      </c>
      <c r="D4" s="219">
        <v>545024</v>
      </c>
      <c r="E4" s="63" t="s">
        <v>102</v>
      </c>
      <c r="F4" s="63" t="s">
        <v>104</v>
      </c>
      <c r="G4" s="51">
        <v>28</v>
      </c>
      <c r="H4" s="51" t="s">
        <v>155</v>
      </c>
      <c r="I4" s="56" t="s">
        <v>561</v>
      </c>
      <c r="J4" s="107" t="s">
        <v>103</v>
      </c>
      <c r="K4" s="50" t="s">
        <v>357</v>
      </c>
      <c r="L4" s="50">
        <v>3</v>
      </c>
    </row>
    <row r="5" spans="1:12" s="12" customFormat="1" ht="29.25" customHeight="1">
      <c r="A5" s="51">
        <v>2</v>
      </c>
      <c r="B5" s="2" t="s">
        <v>87</v>
      </c>
      <c r="C5" s="56" t="s">
        <v>96</v>
      </c>
      <c r="D5" s="62">
        <v>871654810</v>
      </c>
      <c r="E5" s="63" t="s">
        <v>360</v>
      </c>
      <c r="F5" s="122" t="s">
        <v>361</v>
      </c>
      <c r="G5" s="51">
        <v>5</v>
      </c>
      <c r="H5" s="51" t="s">
        <v>155</v>
      </c>
      <c r="I5" s="51" t="s">
        <v>155</v>
      </c>
      <c r="J5" s="51" t="s">
        <v>155</v>
      </c>
      <c r="K5" s="16" t="s">
        <v>357</v>
      </c>
      <c r="L5" s="51" t="s">
        <v>155</v>
      </c>
    </row>
    <row r="6" spans="1:12" s="12" customFormat="1" ht="46.5" customHeight="1">
      <c r="A6" s="132">
        <v>3</v>
      </c>
      <c r="B6" s="2" t="s">
        <v>88</v>
      </c>
      <c r="C6" s="2" t="s">
        <v>97</v>
      </c>
      <c r="D6" s="51">
        <v>871193349</v>
      </c>
      <c r="E6" s="2" t="s">
        <v>366</v>
      </c>
      <c r="F6" s="2" t="s">
        <v>367</v>
      </c>
      <c r="G6" s="51">
        <v>29</v>
      </c>
      <c r="H6" s="51">
        <v>184</v>
      </c>
      <c r="I6" s="51" t="s">
        <v>155</v>
      </c>
      <c r="J6" s="2" t="s">
        <v>544</v>
      </c>
      <c r="K6" s="16" t="s">
        <v>357</v>
      </c>
      <c r="L6" s="51" t="s">
        <v>155</v>
      </c>
    </row>
    <row r="7" spans="1:12" s="12" customFormat="1" ht="60.75" customHeight="1">
      <c r="A7" s="51">
        <v>4</v>
      </c>
      <c r="B7" s="2" t="s">
        <v>89</v>
      </c>
      <c r="C7" s="2" t="s">
        <v>98</v>
      </c>
      <c r="D7" s="64" t="s">
        <v>381</v>
      </c>
      <c r="E7" s="64" t="s">
        <v>382</v>
      </c>
      <c r="F7" s="64" t="s">
        <v>429</v>
      </c>
      <c r="G7" s="51">
        <v>40</v>
      </c>
      <c r="H7" s="51">
        <v>344</v>
      </c>
      <c r="I7" s="51" t="s">
        <v>155</v>
      </c>
      <c r="J7" s="2" t="s">
        <v>537</v>
      </c>
      <c r="K7" s="16" t="s">
        <v>357</v>
      </c>
      <c r="L7" s="51" t="s">
        <v>155</v>
      </c>
    </row>
    <row r="8" spans="1:12" s="12" customFormat="1" ht="25.5" customHeight="1">
      <c r="A8" s="132">
        <v>5</v>
      </c>
      <c r="B8" s="2" t="s">
        <v>90</v>
      </c>
      <c r="C8" s="2" t="s">
        <v>99</v>
      </c>
      <c r="D8" s="65" t="s">
        <v>428</v>
      </c>
      <c r="E8" s="66" t="s">
        <v>382</v>
      </c>
      <c r="F8" s="64" t="s">
        <v>429</v>
      </c>
      <c r="G8" s="51">
        <v>19</v>
      </c>
      <c r="H8" s="51">
        <v>102</v>
      </c>
      <c r="I8" s="51" t="s">
        <v>155</v>
      </c>
      <c r="J8" s="51" t="s">
        <v>155</v>
      </c>
      <c r="K8" s="16" t="s">
        <v>357</v>
      </c>
      <c r="L8" s="16">
        <v>1</v>
      </c>
    </row>
    <row r="9" spans="1:12" s="12" customFormat="1" ht="25.5" customHeight="1">
      <c r="A9" s="51">
        <v>6</v>
      </c>
      <c r="B9" s="2" t="s">
        <v>91</v>
      </c>
      <c r="C9" s="2" t="s">
        <v>565</v>
      </c>
      <c r="D9" s="66" t="s">
        <v>566</v>
      </c>
      <c r="E9" s="64" t="s">
        <v>382</v>
      </c>
      <c r="F9" s="64" t="s">
        <v>429</v>
      </c>
      <c r="G9" s="51">
        <v>10</v>
      </c>
      <c r="H9" s="51">
        <v>41</v>
      </c>
      <c r="I9" s="51" t="s">
        <v>155</v>
      </c>
      <c r="J9" s="51" t="s">
        <v>155</v>
      </c>
      <c r="K9" s="51" t="s">
        <v>357</v>
      </c>
      <c r="L9" s="16">
        <v>1</v>
      </c>
    </row>
    <row r="10" spans="1:12" s="7" customFormat="1" ht="25.5" customHeight="1">
      <c r="A10" s="132">
        <v>7</v>
      </c>
      <c r="B10" s="2" t="s">
        <v>92</v>
      </c>
      <c r="C10" s="2" t="s">
        <v>567</v>
      </c>
      <c r="D10" s="66" t="s">
        <v>568</v>
      </c>
      <c r="E10" s="64" t="s">
        <v>382</v>
      </c>
      <c r="F10" s="64" t="s">
        <v>429</v>
      </c>
      <c r="G10" s="51">
        <v>7</v>
      </c>
      <c r="H10" s="51">
        <v>36</v>
      </c>
      <c r="I10" s="51" t="s">
        <v>486</v>
      </c>
      <c r="J10" s="51" t="s">
        <v>155</v>
      </c>
      <c r="K10" s="51" t="s">
        <v>357</v>
      </c>
      <c r="L10" s="16">
        <v>1</v>
      </c>
    </row>
    <row r="11" spans="1:12" ht="25.5" customHeight="1">
      <c r="A11" s="51">
        <v>8</v>
      </c>
      <c r="B11" s="2" t="s">
        <v>93</v>
      </c>
      <c r="C11" s="2" t="s">
        <v>100</v>
      </c>
      <c r="D11" s="108">
        <v>340462303</v>
      </c>
      <c r="E11" s="66" t="s">
        <v>512</v>
      </c>
      <c r="F11" s="56" t="s">
        <v>513</v>
      </c>
      <c r="G11" s="50">
        <v>5</v>
      </c>
      <c r="H11" s="132" t="s">
        <v>155</v>
      </c>
      <c r="I11" s="132" t="s">
        <v>155</v>
      </c>
      <c r="J11" s="132" t="s">
        <v>155</v>
      </c>
      <c r="K11" s="132" t="s">
        <v>357</v>
      </c>
      <c r="L11" s="132">
        <v>4</v>
      </c>
    </row>
    <row r="12" spans="1:12" s="7" customFormat="1" ht="31.5" customHeight="1">
      <c r="A12" s="132">
        <v>9</v>
      </c>
      <c r="B12" s="2" t="s">
        <v>94</v>
      </c>
      <c r="C12" s="2" t="s">
        <v>101</v>
      </c>
      <c r="D12" s="67">
        <v>340017052</v>
      </c>
      <c r="E12" s="16" t="s">
        <v>499</v>
      </c>
      <c r="F12" s="51" t="s">
        <v>500</v>
      </c>
      <c r="G12" s="16">
        <v>8</v>
      </c>
      <c r="H12" s="51" t="s">
        <v>155</v>
      </c>
      <c r="I12" s="51" t="s">
        <v>155</v>
      </c>
      <c r="J12" s="51" t="s">
        <v>155</v>
      </c>
      <c r="K12" s="51" t="s">
        <v>357</v>
      </c>
      <c r="L12" s="51" t="s">
        <v>155</v>
      </c>
    </row>
    <row r="14" spans="2:5" ht="12.75">
      <c r="B14" s="166"/>
      <c r="C14" s="167"/>
      <c r="D14" s="168"/>
      <c r="E14" s="16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78"/>
  <sheetViews>
    <sheetView view="pageBreakPreview" zoomScale="70" zoomScaleNormal="80" zoomScaleSheetLayoutView="70" workbookViewId="0" topLeftCell="A1">
      <selection activeCell="G28" sqref="G28"/>
    </sheetView>
  </sheetViews>
  <sheetFormatPr defaultColWidth="9.140625" defaultRowHeight="12.75"/>
  <cols>
    <col min="1" max="1" width="4.28125" style="11" customWidth="1"/>
    <col min="2" max="2" width="28.7109375" style="11" customWidth="1"/>
    <col min="3" max="3" width="17.140625" style="13" customWidth="1"/>
    <col min="4" max="4" width="16.421875" style="38" customWidth="1"/>
    <col min="5" max="5" width="16.421875" style="39" customWidth="1"/>
    <col min="6" max="6" width="11.00390625" style="11" customWidth="1"/>
    <col min="7" max="7" width="22.7109375" style="11" customWidth="1"/>
    <col min="8" max="8" width="14.8515625" style="11" customWidth="1"/>
    <col min="9" max="9" width="36.140625" style="11" customWidth="1"/>
    <col min="10" max="10" width="31.8515625" style="11" customWidth="1"/>
    <col min="11" max="11" width="26.28125" style="11" customWidth="1"/>
    <col min="12" max="12" width="22.8515625" style="11" customWidth="1"/>
    <col min="13" max="13" width="22.140625" style="11" customWidth="1"/>
    <col min="14" max="14" width="13.140625" style="11" customWidth="1"/>
    <col min="15" max="15" width="12.28125" style="11" customWidth="1"/>
    <col min="16" max="16" width="12.421875" style="0" customWidth="1"/>
    <col min="17" max="17" width="15.57421875" style="0" customWidth="1"/>
    <col min="18" max="18" width="12.140625" style="0" customWidth="1"/>
    <col min="19" max="19" width="13.140625" style="0" customWidth="1"/>
    <col min="20" max="26" width="11.28125" style="0" customWidth="1"/>
  </cols>
  <sheetData>
    <row r="2" spans="4:5" ht="12.75">
      <c r="D2" s="95"/>
      <c r="E2" s="13"/>
    </row>
    <row r="3" spans="1:6" ht="12.75">
      <c r="A3" s="25" t="s">
        <v>532</v>
      </c>
      <c r="F3" s="40"/>
    </row>
    <row r="4" spans="1:26" ht="62.25" customHeight="1">
      <c r="A4" s="238" t="s">
        <v>49</v>
      </c>
      <c r="B4" s="238" t="s">
        <v>50</v>
      </c>
      <c r="C4" s="238" t="s">
        <v>51</v>
      </c>
      <c r="D4" s="238" t="s">
        <v>52</v>
      </c>
      <c r="E4" s="238" t="s">
        <v>53</v>
      </c>
      <c r="F4" s="238" t="s">
        <v>54</v>
      </c>
      <c r="G4" s="238" t="s">
        <v>72</v>
      </c>
      <c r="H4" s="238" t="s">
        <v>73</v>
      </c>
      <c r="I4" s="238" t="s">
        <v>15</v>
      </c>
      <c r="J4" s="238" t="s">
        <v>16</v>
      </c>
      <c r="K4" s="241" t="s">
        <v>55</v>
      </c>
      <c r="L4" s="241"/>
      <c r="M4" s="241"/>
      <c r="N4" s="238" t="s">
        <v>74</v>
      </c>
      <c r="O4" s="238"/>
      <c r="P4" s="238"/>
      <c r="Q4" s="238"/>
      <c r="R4" s="238"/>
      <c r="S4" s="238"/>
      <c r="T4" s="240" t="s">
        <v>56</v>
      </c>
      <c r="U4" s="240" t="s">
        <v>57</v>
      </c>
      <c r="V4" s="240" t="s">
        <v>58</v>
      </c>
      <c r="W4" s="240" t="s">
        <v>59</v>
      </c>
      <c r="X4" s="240" t="s">
        <v>60</v>
      </c>
      <c r="Y4" s="240" t="s">
        <v>61</v>
      </c>
      <c r="Z4" s="240" t="s">
        <v>62</v>
      </c>
    </row>
    <row r="5" spans="1:26" ht="75.75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101" t="s">
        <v>63</v>
      </c>
      <c r="L5" s="101" t="s">
        <v>64</v>
      </c>
      <c r="M5" s="101" t="s">
        <v>65</v>
      </c>
      <c r="N5" s="3" t="s">
        <v>66</v>
      </c>
      <c r="O5" s="3" t="s">
        <v>67</v>
      </c>
      <c r="P5" s="3" t="s">
        <v>68</v>
      </c>
      <c r="Q5" s="3" t="s">
        <v>69</v>
      </c>
      <c r="R5" s="3" t="s">
        <v>70</v>
      </c>
      <c r="S5" s="3" t="s">
        <v>71</v>
      </c>
      <c r="T5" s="240"/>
      <c r="U5" s="240"/>
      <c r="V5" s="240"/>
      <c r="W5" s="240"/>
      <c r="X5" s="240"/>
      <c r="Y5" s="240"/>
      <c r="Z5" s="240"/>
    </row>
    <row r="6" spans="1:26" ht="13.5" customHeight="1">
      <c r="A6" s="239" t="s">
        <v>116</v>
      </c>
      <c r="B6" s="239"/>
      <c r="C6" s="239"/>
      <c r="D6" s="239"/>
      <c r="E6" s="239"/>
      <c r="F6" s="78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s="14" customFormat="1" ht="59.25" customHeight="1">
      <c r="A7" s="2">
        <v>1</v>
      </c>
      <c r="B7" s="114" t="s">
        <v>105</v>
      </c>
      <c r="C7" s="86" t="s">
        <v>106</v>
      </c>
      <c r="D7" s="86" t="s">
        <v>107</v>
      </c>
      <c r="E7" s="2" t="s">
        <v>108</v>
      </c>
      <c r="F7" s="86">
        <v>1975</v>
      </c>
      <c r="G7" s="175">
        <v>1757000</v>
      </c>
      <c r="H7" s="123" t="s">
        <v>564</v>
      </c>
      <c r="I7" s="124" t="s">
        <v>109</v>
      </c>
      <c r="J7" s="114" t="s">
        <v>110</v>
      </c>
      <c r="K7" s="86" t="s">
        <v>111</v>
      </c>
      <c r="L7" s="86" t="s">
        <v>112</v>
      </c>
      <c r="M7" s="86" t="s">
        <v>113</v>
      </c>
      <c r="N7" s="2" t="s">
        <v>115</v>
      </c>
      <c r="O7" s="2" t="s">
        <v>115</v>
      </c>
      <c r="P7" s="2" t="s">
        <v>115</v>
      </c>
      <c r="Q7" s="2" t="s">
        <v>115</v>
      </c>
      <c r="R7" s="2" t="s">
        <v>114</v>
      </c>
      <c r="S7" s="2" t="s">
        <v>115</v>
      </c>
      <c r="T7" s="112"/>
      <c r="U7" s="116">
        <v>639</v>
      </c>
      <c r="V7" s="51"/>
      <c r="W7" s="112">
        <v>2</v>
      </c>
      <c r="X7" s="112" t="s">
        <v>107</v>
      </c>
      <c r="Y7" s="51"/>
      <c r="Z7" s="112" t="s">
        <v>108</v>
      </c>
    </row>
    <row r="8" spans="1:30" s="14" customFormat="1" ht="60.75" customHeight="1">
      <c r="A8" s="2">
        <v>2</v>
      </c>
      <c r="B8" s="2" t="s">
        <v>117</v>
      </c>
      <c r="C8" s="86" t="s">
        <v>148</v>
      </c>
      <c r="D8" s="86" t="s">
        <v>107</v>
      </c>
      <c r="E8" s="2" t="s">
        <v>108</v>
      </c>
      <c r="F8" s="86">
        <v>1979</v>
      </c>
      <c r="G8" s="175">
        <v>585000</v>
      </c>
      <c r="H8" s="2" t="s">
        <v>564</v>
      </c>
      <c r="I8" s="133"/>
      <c r="J8" s="114" t="s">
        <v>171</v>
      </c>
      <c r="K8" s="86" t="s">
        <v>188</v>
      </c>
      <c r="L8" s="86" t="s">
        <v>205</v>
      </c>
      <c r="M8" s="86" t="s">
        <v>214</v>
      </c>
      <c r="N8" s="2" t="s">
        <v>115</v>
      </c>
      <c r="O8" s="2" t="s">
        <v>224</v>
      </c>
      <c r="P8" s="2" t="s">
        <v>225</v>
      </c>
      <c r="Q8" s="2" t="s">
        <v>224</v>
      </c>
      <c r="R8" s="2" t="s">
        <v>114</v>
      </c>
      <c r="S8" s="2" t="s">
        <v>225</v>
      </c>
      <c r="T8" s="112"/>
      <c r="U8" s="117">
        <v>194.8</v>
      </c>
      <c r="V8" s="51"/>
      <c r="W8" s="112"/>
      <c r="X8" s="112" t="s">
        <v>107</v>
      </c>
      <c r="Y8" s="51"/>
      <c r="Z8" s="112" t="s">
        <v>108</v>
      </c>
      <c r="AA8" s="207"/>
      <c r="AB8" s="220"/>
      <c r="AC8" s="220"/>
      <c r="AD8" s="220"/>
    </row>
    <row r="9" spans="1:26" s="14" customFormat="1" ht="35.25" customHeight="1">
      <c r="A9" s="2">
        <v>3</v>
      </c>
      <c r="B9" s="114" t="s">
        <v>118</v>
      </c>
      <c r="C9" s="86" t="s">
        <v>148</v>
      </c>
      <c r="D9" s="86" t="s">
        <v>107</v>
      </c>
      <c r="E9" s="2" t="s">
        <v>108</v>
      </c>
      <c r="F9" s="86">
        <v>1973</v>
      </c>
      <c r="G9" s="175">
        <v>170000</v>
      </c>
      <c r="H9" s="2" t="s">
        <v>564</v>
      </c>
      <c r="I9" s="133"/>
      <c r="J9" s="114" t="s">
        <v>172</v>
      </c>
      <c r="K9" s="86" t="s">
        <v>189</v>
      </c>
      <c r="L9" s="86" t="s">
        <v>206</v>
      </c>
      <c r="M9" s="86" t="s">
        <v>215</v>
      </c>
      <c r="N9" s="2" t="s">
        <v>226</v>
      </c>
      <c r="O9" s="2" t="s">
        <v>115</v>
      </c>
      <c r="P9" s="2" t="s">
        <v>115</v>
      </c>
      <c r="Q9" s="2" t="s">
        <v>115</v>
      </c>
      <c r="R9" s="2" t="s">
        <v>114</v>
      </c>
      <c r="S9" s="2" t="s">
        <v>115</v>
      </c>
      <c r="T9" s="112"/>
      <c r="U9" s="117">
        <v>56.5</v>
      </c>
      <c r="V9" s="51"/>
      <c r="W9" s="112"/>
      <c r="X9" s="112" t="s">
        <v>107</v>
      </c>
      <c r="Y9" s="51"/>
      <c r="Z9" s="112" t="s">
        <v>108</v>
      </c>
    </row>
    <row r="10" spans="1:26" s="14" customFormat="1" ht="25.5">
      <c r="A10" s="2">
        <v>4</v>
      </c>
      <c r="B10" s="114" t="s">
        <v>119</v>
      </c>
      <c r="C10" s="86" t="s">
        <v>149</v>
      </c>
      <c r="D10" s="86" t="s">
        <v>107</v>
      </c>
      <c r="E10" s="2" t="s">
        <v>108</v>
      </c>
      <c r="F10" s="86">
        <v>1973</v>
      </c>
      <c r="G10" s="176">
        <v>1820</v>
      </c>
      <c r="H10" s="2" t="s">
        <v>534</v>
      </c>
      <c r="I10" s="133"/>
      <c r="J10" s="114" t="s">
        <v>172</v>
      </c>
      <c r="K10" s="86" t="s">
        <v>190</v>
      </c>
      <c r="L10" s="86"/>
      <c r="M10" s="86" t="s">
        <v>113</v>
      </c>
      <c r="N10" s="2" t="s">
        <v>224</v>
      </c>
      <c r="O10" s="2" t="s">
        <v>115</v>
      </c>
      <c r="P10" s="2" t="s">
        <v>114</v>
      </c>
      <c r="Q10" s="2" t="s">
        <v>115</v>
      </c>
      <c r="R10" s="2" t="s">
        <v>114</v>
      </c>
      <c r="S10" s="2" t="s">
        <v>115</v>
      </c>
      <c r="T10" s="112"/>
      <c r="U10" s="117"/>
      <c r="V10" s="51"/>
      <c r="W10" s="112"/>
      <c r="X10" s="112" t="s">
        <v>108</v>
      </c>
      <c r="Y10" s="51"/>
      <c r="Z10" s="112" t="s">
        <v>108</v>
      </c>
    </row>
    <row r="11" spans="1:26" s="14" customFormat="1" ht="25.5">
      <c r="A11" s="2">
        <v>5</v>
      </c>
      <c r="B11" s="225" t="s">
        <v>120</v>
      </c>
      <c r="C11" s="86" t="s">
        <v>148</v>
      </c>
      <c r="D11" s="86" t="s">
        <v>107</v>
      </c>
      <c r="E11" s="2" t="s">
        <v>108</v>
      </c>
      <c r="F11" s="86">
        <v>1920</v>
      </c>
      <c r="G11" s="175">
        <v>284000</v>
      </c>
      <c r="H11" s="2" t="s">
        <v>564</v>
      </c>
      <c r="I11" s="133"/>
      <c r="J11" s="114" t="s">
        <v>173</v>
      </c>
      <c r="K11" s="86" t="s">
        <v>190</v>
      </c>
      <c r="L11" s="86" t="s">
        <v>207</v>
      </c>
      <c r="M11" s="86" t="s">
        <v>216</v>
      </c>
      <c r="N11" s="2" t="s">
        <v>224</v>
      </c>
      <c r="O11" s="2" t="s">
        <v>224</v>
      </c>
      <c r="P11" s="2" t="s">
        <v>115</v>
      </c>
      <c r="Q11" s="2" t="s">
        <v>224</v>
      </c>
      <c r="R11" s="2" t="s">
        <v>114</v>
      </c>
      <c r="S11" s="2" t="s">
        <v>224</v>
      </c>
      <c r="T11" s="112"/>
      <c r="U11" s="117">
        <v>100</v>
      </c>
      <c r="V11" s="51"/>
      <c r="W11" s="112">
        <v>1</v>
      </c>
      <c r="X11" s="112" t="s">
        <v>230</v>
      </c>
      <c r="Y11" s="51"/>
      <c r="Z11" s="112" t="s">
        <v>108</v>
      </c>
    </row>
    <row r="12" spans="1:26" s="14" customFormat="1" ht="25.5">
      <c r="A12" s="2">
        <v>6</v>
      </c>
      <c r="B12" s="225" t="s">
        <v>121</v>
      </c>
      <c r="C12" s="86" t="s">
        <v>148</v>
      </c>
      <c r="D12" s="86" t="s">
        <v>107</v>
      </c>
      <c r="E12" s="2" t="s">
        <v>108</v>
      </c>
      <c r="F12" s="86">
        <v>1920</v>
      </c>
      <c r="G12" s="175">
        <v>856000</v>
      </c>
      <c r="H12" s="2" t="s">
        <v>564</v>
      </c>
      <c r="I12" s="133"/>
      <c r="J12" s="114" t="s">
        <v>174</v>
      </c>
      <c r="K12" s="86" t="s">
        <v>190</v>
      </c>
      <c r="L12" s="86" t="s">
        <v>207</v>
      </c>
      <c r="M12" s="86" t="s">
        <v>217</v>
      </c>
      <c r="N12" s="2" t="s">
        <v>224</v>
      </c>
      <c r="O12" s="2" t="s">
        <v>224</v>
      </c>
      <c r="P12" s="2" t="s">
        <v>224</v>
      </c>
      <c r="Q12" s="2" t="s">
        <v>224</v>
      </c>
      <c r="R12" s="2" t="s">
        <v>114</v>
      </c>
      <c r="S12" s="2" t="s">
        <v>224</v>
      </c>
      <c r="T12" s="112"/>
      <c r="U12" s="117">
        <v>301</v>
      </c>
      <c r="V12" s="51"/>
      <c r="W12" s="112">
        <v>1</v>
      </c>
      <c r="X12" s="86" t="s">
        <v>231</v>
      </c>
      <c r="Y12" s="51"/>
      <c r="Z12" s="112" t="s">
        <v>108</v>
      </c>
    </row>
    <row r="13" spans="1:26" s="14" customFormat="1" ht="25.5">
      <c r="A13" s="2">
        <v>7</v>
      </c>
      <c r="B13" s="114" t="s">
        <v>122</v>
      </c>
      <c r="C13" s="86" t="s">
        <v>148</v>
      </c>
      <c r="D13" s="86" t="s">
        <v>107</v>
      </c>
      <c r="E13" s="2" t="s">
        <v>108</v>
      </c>
      <c r="F13" s="86">
        <v>1935</v>
      </c>
      <c r="G13" s="175">
        <v>184000</v>
      </c>
      <c r="H13" s="2" t="s">
        <v>564</v>
      </c>
      <c r="I13" s="133"/>
      <c r="J13" s="114" t="s">
        <v>175</v>
      </c>
      <c r="K13" s="86" t="s">
        <v>191</v>
      </c>
      <c r="L13" s="86" t="s">
        <v>208</v>
      </c>
      <c r="M13" s="86" t="s">
        <v>218</v>
      </c>
      <c r="N13" s="2" t="s">
        <v>224</v>
      </c>
      <c r="O13" s="2" t="s">
        <v>224</v>
      </c>
      <c r="P13" s="2" t="s">
        <v>224</v>
      </c>
      <c r="Q13" s="2" t="s">
        <v>224</v>
      </c>
      <c r="R13" s="2" t="s">
        <v>114</v>
      </c>
      <c r="S13" s="2" t="s">
        <v>224</v>
      </c>
      <c r="T13" s="112"/>
      <c r="U13" s="117">
        <v>64.8</v>
      </c>
      <c r="V13" s="51"/>
      <c r="W13" s="112">
        <v>1</v>
      </c>
      <c r="X13" s="112" t="s">
        <v>108</v>
      </c>
      <c r="Y13" s="51"/>
      <c r="Z13" s="112" t="s">
        <v>108</v>
      </c>
    </row>
    <row r="14" spans="1:26" s="14" customFormat="1" ht="25.5">
      <c r="A14" s="2">
        <v>8</v>
      </c>
      <c r="B14" s="114" t="s">
        <v>123</v>
      </c>
      <c r="C14" s="86" t="s">
        <v>149</v>
      </c>
      <c r="D14" s="86" t="s">
        <v>107</v>
      </c>
      <c r="E14" s="2" t="s">
        <v>108</v>
      </c>
      <c r="F14" s="86">
        <v>1935</v>
      </c>
      <c r="G14" s="176">
        <v>1410</v>
      </c>
      <c r="H14" s="2" t="s">
        <v>534</v>
      </c>
      <c r="I14" s="133"/>
      <c r="J14" s="86" t="s">
        <v>175</v>
      </c>
      <c r="K14" s="86" t="s">
        <v>192</v>
      </c>
      <c r="L14" s="86" t="s">
        <v>207</v>
      </c>
      <c r="M14" s="86" t="s">
        <v>219</v>
      </c>
      <c r="N14" s="2" t="s">
        <v>224</v>
      </c>
      <c r="O14" s="2" t="s">
        <v>224</v>
      </c>
      <c r="P14" s="2" t="s">
        <v>224</v>
      </c>
      <c r="Q14" s="2" t="s">
        <v>224</v>
      </c>
      <c r="R14" s="2" t="s">
        <v>114</v>
      </c>
      <c r="S14" s="2" t="s">
        <v>224</v>
      </c>
      <c r="T14" s="112"/>
      <c r="U14" s="117"/>
      <c r="V14" s="51"/>
      <c r="W14" s="112">
        <v>1</v>
      </c>
      <c r="X14" s="112" t="s">
        <v>108</v>
      </c>
      <c r="Y14" s="51"/>
      <c r="Z14" s="112" t="s">
        <v>108</v>
      </c>
    </row>
    <row r="15" spans="1:26" s="14" customFormat="1" ht="15.75" customHeight="1">
      <c r="A15" s="2">
        <v>9</v>
      </c>
      <c r="B15" s="114" t="s">
        <v>124</v>
      </c>
      <c r="C15" s="86" t="s">
        <v>148</v>
      </c>
      <c r="D15" s="86" t="s">
        <v>107</v>
      </c>
      <c r="E15" s="2" t="s">
        <v>108</v>
      </c>
      <c r="F15" s="86">
        <v>1979</v>
      </c>
      <c r="G15" s="175">
        <v>156000</v>
      </c>
      <c r="H15" s="2" t="s">
        <v>564</v>
      </c>
      <c r="I15" s="133"/>
      <c r="J15" s="114" t="s">
        <v>176</v>
      </c>
      <c r="K15" s="86" t="s">
        <v>193</v>
      </c>
      <c r="L15" s="86" t="s">
        <v>209</v>
      </c>
      <c r="M15" s="86" t="s">
        <v>220</v>
      </c>
      <c r="N15" s="2" t="s">
        <v>115</v>
      </c>
      <c r="O15" s="2" t="s">
        <v>115</v>
      </c>
      <c r="P15" s="2" t="s">
        <v>224</v>
      </c>
      <c r="Q15" s="2" t="s">
        <v>224</v>
      </c>
      <c r="R15" s="2" t="s">
        <v>114</v>
      </c>
      <c r="S15" s="2" t="s">
        <v>224</v>
      </c>
      <c r="T15" s="112"/>
      <c r="U15" s="117">
        <v>101</v>
      </c>
      <c r="V15" s="51"/>
      <c r="W15" s="112">
        <v>1</v>
      </c>
      <c r="X15" s="112" t="s">
        <v>107</v>
      </c>
      <c r="Y15" s="51"/>
      <c r="Z15" s="112" t="s">
        <v>108</v>
      </c>
    </row>
    <row r="16" spans="1:26" s="14" customFormat="1" ht="38.25">
      <c r="A16" s="2">
        <v>10</v>
      </c>
      <c r="B16" s="114" t="s">
        <v>125</v>
      </c>
      <c r="C16" s="86" t="s">
        <v>150</v>
      </c>
      <c r="D16" s="86" t="s">
        <v>107</v>
      </c>
      <c r="E16" s="2" t="s">
        <v>108</v>
      </c>
      <c r="F16" s="86">
        <v>1965</v>
      </c>
      <c r="G16" s="175">
        <v>555000</v>
      </c>
      <c r="H16" s="2" t="s">
        <v>564</v>
      </c>
      <c r="I16" s="133"/>
      <c r="J16" s="114" t="s">
        <v>177</v>
      </c>
      <c r="K16" s="86" t="s">
        <v>194</v>
      </c>
      <c r="L16" s="86" t="s">
        <v>207</v>
      </c>
      <c r="M16" s="86" t="s">
        <v>221</v>
      </c>
      <c r="N16" s="2" t="s">
        <v>115</v>
      </c>
      <c r="O16" s="2" t="s">
        <v>224</v>
      </c>
      <c r="P16" s="2" t="s">
        <v>115</v>
      </c>
      <c r="Q16" s="2" t="s">
        <v>224</v>
      </c>
      <c r="R16" s="2" t="s">
        <v>114</v>
      </c>
      <c r="S16" s="2" t="s">
        <v>224</v>
      </c>
      <c r="T16" s="112"/>
      <c r="U16" s="117">
        <v>204</v>
      </c>
      <c r="V16" s="51"/>
      <c r="W16" s="112">
        <v>2</v>
      </c>
      <c r="X16" s="112" t="s">
        <v>108</v>
      </c>
      <c r="Y16" s="51"/>
      <c r="Z16" s="112" t="s">
        <v>108</v>
      </c>
    </row>
    <row r="17" spans="1:26" s="14" customFormat="1" ht="38.25">
      <c r="A17" s="2">
        <v>11</v>
      </c>
      <c r="B17" s="86" t="s">
        <v>126</v>
      </c>
      <c r="C17" s="86" t="s">
        <v>150</v>
      </c>
      <c r="D17" s="86" t="s">
        <v>107</v>
      </c>
      <c r="E17" s="2" t="s">
        <v>108</v>
      </c>
      <c r="F17" s="86">
        <v>1962</v>
      </c>
      <c r="G17" s="175">
        <v>500000</v>
      </c>
      <c r="H17" s="2" t="s">
        <v>564</v>
      </c>
      <c r="I17" s="133"/>
      <c r="J17" s="114" t="s">
        <v>178</v>
      </c>
      <c r="K17" s="86" t="s">
        <v>195</v>
      </c>
      <c r="L17" s="86" t="s">
        <v>207</v>
      </c>
      <c r="M17" s="86" t="s">
        <v>222</v>
      </c>
      <c r="N17" s="2" t="s">
        <v>115</v>
      </c>
      <c r="O17" s="2" t="s">
        <v>115</v>
      </c>
      <c r="P17" s="2" t="s">
        <v>115</v>
      </c>
      <c r="Q17" s="2" t="s">
        <v>224</v>
      </c>
      <c r="R17" s="2" t="s">
        <v>114</v>
      </c>
      <c r="S17" s="2" t="s">
        <v>224</v>
      </c>
      <c r="T17" s="112"/>
      <c r="U17" s="117">
        <v>184</v>
      </c>
      <c r="V17" s="51"/>
      <c r="W17" s="112">
        <v>1</v>
      </c>
      <c r="X17" s="112" t="s">
        <v>108</v>
      </c>
      <c r="Y17" s="51"/>
      <c r="Z17" s="112" t="s">
        <v>108</v>
      </c>
    </row>
    <row r="18" spans="1:26" s="14" customFormat="1" ht="25.5">
      <c r="A18" s="2">
        <v>12</v>
      </c>
      <c r="B18" s="86" t="s">
        <v>127</v>
      </c>
      <c r="C18" s="86" t="s">
        <v>149</v>
      </c>
      <c r="D18" s="86" t="s">
        <v>107</v>
      </c>
      <c r="E18" s="2" t="s">
        <v>108</v>
      </c>
      <c r="F18" s="86">
        <v>1962</v>
      </c>
      <c r="G18" s="176">
        <v>857</v>
      </c>
      <c r="H18" s="2" t="s">
        <v>534</v>
      </c>
      <c r="I18" s="133"/>
      <c r="J18" s="86" t="s">
        <v>178</v>
      </c>
      <c r="K18" s="86" t="s">
        <v>190</v>
      </c>
      <c r="L18" s="86"/>
      <c r="M18" s="86" t="s">
        <v>113</v>
      </c>
      <c r="N18" s="2" t="s">
        <v>224</v>
      </c>
      <c r="O18" s="2" t="s">
        <v>114</v>
      </c>
      <c r="P18" s="2" t="s">
        <v>227</v>
      </c>
      <c r="Q18" s="2" t="s">
        <v>224</v>
      </c>
      <c r="R18" s="2" t="s">
        <v>114</v>
      </c>
      <c r="S18" s="2" t="s">
        <v>224</v>
      </c>
      <c r="T18" s="112"/>
      <c r="U18" s="117"/>
      <c r="V18" s="51"/>
      <c r="W18" s="112">
        <v>1</v>
      </c>
      <c r="X18" s="112" t="s">
        <v>108</v>
      </c>
      <c r="Y18" s="51"/>
      <c r="Z18" s="112" t="s">
        <v>108</v>
      </c>
    </row>
    <row r="19" spans="1:26" s="14" customFormat="1" ht="38.25">
      <c r="A19" s="2">
        <v>13</v>
      </c>
      <c r="B19" s="114" t="s">
        <v>128</v>
      </c>
      <c r="C19" s="86" t="s">
        <v>150</v>
      </c>
      <c r="D19" s="86" t="s">
        <v>107</v>
      </c>
      <c r="E19" s="2" t="s">
        <v>108</v>
      </c>
      <c r="F19" s="86">
        <v>1964</v>
      </c>
      <c r="G19" s="175">
        <v>577000</v>
      </c>
      <c r="H19" s="2" t="s">
        <v>564</v>
      </c>
      <c r="I19" s="133"/>
      <c r="J19" s="114" t="s">
        <v>179</v>
      </c>
      <c r="K19" s="86" t="s">
        <v>196</v>
      </c>
      <c r="L19" s="86" t="s">
        <v>207</v>
      </c>
      <c r="M19" s="86" t="s">
        <v>221</v>
      </c>
      <c r="N19" s="2" t="s">
        <v>226</v>
      </c>
      <c r="O19" s="2" t="s">
        <v>226</v>
      </c>
      <c r="P19" s="2" t="s">
        <v>228</v>
      </c>
      <c r="Q19" s="2" t="s">
        <v>226</v>
      </c>
      <c r="R19" s="2" t="s">
        <v>114</v>
      </c>
      <c r="S19" s="2" t="s">
        <v>226</v>
      </c>
      <c r="T19" s="112"/>
      <c r="U19" s="117">
        <v>212</v>
      </c>
      <c r="V19" s="51"/>
      <c r="W19" s="112">
        <v>1</v>
      </c>
      <c r="X19" s="112" t="s">
        <v>108</v>
      </c>
      <c r="Y19" s="51"/>
      <c r="Z19" s="112" t="s">
        <v>108</v>
      </c>
    </row>
    <row r="20" spans="1:26" s="14" customFormat="1" ht="21" customHeight="1">
      <c r="A20" s="2">
        <v>14</v>
      </c>
      <c r="B20" s="114" t="s">
        <v>129</v>
      </c>
      <c r="C20" s="86" t="s">
        <v>151</v>
      </c>
      <c r="D20" s="86" t="s">
        <v>107</v>
      </c>
      <c r="E20" s="2" t="s">
        <v>108</v>
      </c>
      <c r="F20" s="86">
        <v>1980</v>
      </c>
      <c r="G20" s="175">
        <v>122000</v>
      </c>
      <c r="H20" s="2" t="s">
        <v>564</v>
      </c>
      <c r="I20" s="133"/>
      <c r="J20" s="86" t="s">
        <v>179</v>
      </c>
      <c r="K20" s="86" t="s">
        <v>196</v>
      </c>
      <c r="L20" s="86"/>
      <c r="M20" s="86" t="s">
        <v>113</v>
      </c>
      <c r="N20" s="2" t="s">
        <v>224</v>
      </c>
      <c r="O20" s="2" t="s">
        <v>115</v>
      </c>
      <c r="P20" s="2" t="s">
        <v>114</v>
      </c>
      <c r="Q20" s="2" t="s">
        <v>224</v>
      </c>
      <c r="R20" s="2" t="s">
        <v>114</v>
      </c>
      <c r="S20" s="2" t="s">
        <v>224</v>
      </c>
      <c r="T20" s="112"/>
      <c r="U20" s="117">
        <v>64</v>
      </c>
      <c r="V20" s="51"/>
      <c r="W20" s="112">
        <v>1</v>
      </c>
      <c r="X20" s="112" t="s">
        <v>108</v>
      </c>
      <c r="Y20" s="51"/>
      <c r="Z20" s="112" t="s">
        <v>108</v>
      </c>
    </row>
    <row r="21" spans="1:30" s="14" customFormat="1" ht="38.25" customHeight="1">
      <c r="A21" s="2">
        <v>15</v>
      </c>
      <c r="B21" s="114" t="s">
        <v>130</v>
      </c>
      <c r="C21" s="86" t="s">
        <v>150</v>
      </c>
      <c r="D21" s="86" t="s">
        <v>107</v>
      </c>
      <c r="E21" s="2" t="s">
        <v>108</v>
      </c>
      <c r="F21" s="86">
        <v>1975</v>
      </c>
      <c r="G21" s="175">
        <v>427000</v>
      </c>
      <c r="H21" s="2" t="s">
        <v>564</v>
      </c>
      <c r="I21" s="133"/>
      <c r="J21" s="114" t="s">
        <v>180</v>
      </c>
      <c r="K21" s="86" t="s">
        <v>197</v>
      </c>
      <c r="L21" s="86" t="s">
        <v>210</v>
      </c>
      <c r="M21" s="86" t="s">
        <v>113</v>
      </c>
      <c r="N21" s="2" t="s">
        <v>115</v>
      </c>
      <c r="O21" s="2" t="s">
        <v>115</v>
      </c>
      <c r="P21" s="2" t="s">
        <v>115</v>
      </c>
      <c r="Q21" s="2" t="s">
        <v>226</v>
      </c>
      <c r="R21" s="2" t="s">
        <v>114</v>
      </c>
      <c r="S21" s="2" t="s">
        <v>115</v>
      </c>
      <c r="T21" s="112"/>
      <c r="U21" s="117">
        <v>157</v>
      </c>
      <c r="V21" s="51"/>
      <c r="W21" s="112">
        <v>1</v>
      </c>
      <c r="X21" s="112" t="s">
        <v>108</v>
      </c>
      <c r="Y21" s="51"/>
      <c r="Z21" s="112" t="s">
        <v>108</v>
      </c>
      <c r="AA21" s="207"/>
      <c r="AB21" s="221"/>
      <c r="AC21" s="221"/>
      <c r="AD21" s="221"/>
    </row>
    <row r="22" spans="1:26" s="14" customFormat="1" ht="38.25">
      <c r="A22" s="2">
        <v>16</v>
      </c>
      <c r="B22" s="114" t="s">
        <v>131</v>
      </c>
      <c r="C22" s="86" t="s">
        <v>150</v>
      </c>
      <c r="D22" s="86" t="s">
        <v>107</v>
      </c>
      <c r="E22" s="2" t="s">
        <v>108</v>
      </c>
      <c r="F22" s="86">
        <v>1975</v>
      </c>
      <c r="G22" s="175">
        <v>541000</v>
      </c>
      <c r="H22" s="2" t="s">
        <v>564</v>
      </c>
      <c r="I22" s="133"/>
      <c r="J22" s="114" t="s">
        <v>181</v>
      </c>
      <c r="K22" s="86" t="s">
        <v>198</v>
      </c>
      <c r="L22" s="86" t="s">
        <v>207</v>
      </c>
      <c r="M22" s="86" t="s">
        <v>222</v>
      </c>
      <c r="N22" s="2" t="s">
        <v>226</v>
      </c>
      <c r="O22" s="2" t="s">
        <v>226</v>
      </c>
      <c r="P22" s="2" t="s">
        <v>228</v>
      </c>
      <c r="Q22" s="2" t="s">
        <v>226</v>
      </c>
      <c r="R22" s="2" t="s">
        <v>114</v>
      </c>
      <c r="S22" s="2" t="s">
        <v>226</v>
      </c>
      <c r="T22" s="112"/>
      <c r="U22" s="117">
        <v>198.84</v>
      </c>
      <c r="V22" s="51"/>
      <c r="W22" s="112">
        <v>1</v>
      </c>
      <c r="X22" s="112" t="s">
        <v>108</v>
      </c>
      <c r="Y22" s="51"/>
      <c r="Z22" s="112" t="s">
        <v>108</v>
      </c>
    </row>
    <row r="23" spans="1:26" s="14" customFormat="1" ht="38.25">
      <c r="A23" s="2">
        <v>17</v>
      </c>
      <c r="B23" s="114" t="s">
        <v>132</v>
      </c>
      <c r="C23" s="86" t="s">
        <v>150</v>
      </c>
      <c r="D23" s="86" t="s">
        <v>107</v>
      </c>
      <c r="E23" s="2" t="s">
        <v>108</v>
      </c>
      <c r="F23" s="86">
        <v>1980</v>
      </c>
      <c r="G23" s="175">
        <v>1164000</v>
      </c>
      <c r="H23" s="2" t="s">
        <v>564</v>
      </c>
      <c r="I23" s="133"/>
      <c r="J23" s="114" t="s">
        <v>182</v>
      </c>
      <c r="K23" s="86" t="s">
        <v>199</v>
      </c>
      <c r="L23" s="86" t="s">
        <v>209</v>
      </c>
      <c r="M23" s="86" t="s">
        <v>113</v>
      </c>
      <c r="N23" s="2" t="s">
        <v>226</v>
      </c>
      <c r="O23" s="2" t="s">
        <v>226</v>
      </c>
      <c r="P23" s="2" t="s">
        <v>228</v>
      </c>
      <c r="Q23" s="2" t="s">
        <v>226</v>
      </c>
      <c r="R23" s="2" t="s">
        <v>114</v>
      </c>
      <c r="S23" s="2" t="s">
        <v>226</v>
      </c>
      <c r="T23" s="112"/>
      <c r="U23" s="117">
        <v>428</v>
      </c>
      <c r="V23" s="51"/>
      <c r="W23" s="112">
        <v>2</v>
      </c>
      <c r="X23" s="112" t="s">
        <v>108</v>
      </c>
      <c r="Y23" s="51"/>
      <c r="Z23" s="112" t="s">
        <v>108</v>
      </c>
    </row>
    <row r="24" spans="1:26" s="14" customFormat="1" ht="25.5">
      <c r="A24" s="2">
        <v>18</v>
      </c>
      <c r="B24" s="114" t="s">
        <v>133</v>
      </c>
      <c r="C24" s="86" t="s">
        <v>152</v>
      </c>
      <c r="D24" s="86" t="s">
        <v>107</v>
      </c>
      <c r="E24" s="2" t="s">
        <v>108</v>
      </c>
      <c r="F24" s="86">
        <v>1984</v>
      </c>
      <c r="G24" s="175">
        <v>98000</v>
      </c>
      <c r="H24" s="2" t="s">
        <v>564</v>
      </c>
      <c r="I24" s="133"/>
      <c r="J24" s="86" t="s">
        <v>182</v>
      </c>
      <c r="K24" s="86" t="s">
        <v>200</v>
      </c>
      <c r="L24" s="86"/>
      <c r="M24" s="86" t="s">
        <v>113</v>
      </c>
      <c r="N24" s="2" t="s">
        <v>224</v>
      </c>
      <c r="O24" s="2" t="s">
        <v>115</v>
      </c>
      <c r="P24" s="2" t="s">
        <v>114</v>
      </c>
      <c r="Q24" s="2" t="s">
        <v>224</v>
      </c>
      <c r="R24" s="2" t="s">
        <v>114</v>
      </c>
      <c r="S24" s="2" t="s">
        <v>224</v>
      </c>
      <c r="T24" s="112"/>
      <c r="U24" s="117">
        <v>52</v>
      </c>
      <c r="V24" s="51"/>
      <c r="W24" s="112">
        <v>1</v>
      </c>
      <c r="X24" s="112" t="s">
        <v>108</v>
      </c>
      <c r="Y24" s="51"/>
      <c r="Z24" s="112" t="s">
        <v>108</v>
      </c>
    </row>
    <row r="25" spans="1:26" s="14" customFormat="1" ht="38.25">
      <c r="A25" s="2">
        <v>19</v>
      </c>
      <c r="B25" s="114" t="s">
        <v>134</v>
      </c>
      <c r="C25" s="86" t="s">
        <v>150</v>
      </c>
      <c r="D25" s="86" t="s">
        <v>107</v>
      </c>
      <c r="E25" s="2" t="s">
        <v>108</v>
      </c>
      <c r="F25" s="86">
        <v>1960</v>
      </c>
      <c r="G25" s="175">
        <v>490000</v>
      </c>
      <c r="H25" s="2" t="s">
        <v>564</v>
      </c>
      <c r="I25" s="133"/>
      <c r="J25" s="114" t="s">
        <v>183</v>
      </c>
      <c r="K25" s="86" t="s">
        <v>201</v>
      </c>
      <c r="L25" s="86" t="s">
        <v>207</v>
      </c>
      <c r="M25" s="86" t="s">
        <v>222</v>
      </c>
      <c r="N25" s="2" t="s">
        <v>226</v>
      </c>
      <c r="O25" s="2" t="s">
        <v>226</v>
      </c>
      <c r="P25" s="2" t="s">
        <v>228</v>
      </c>
      <c r="Q25" s="2" t="s">
        <v>226</v>
      </c>
      <c r="R25" s="2" t="s">
        <v>114</v>
      </c>
      <c r="S25" s="2" t="s">
        <v>226</v>
      </c>
      <c r="T25" s="112"/>
      <c r="U25" s="117">
        <v>180</v>
      </c>
      <c r="V25" s="51"/>
      <c r="W25" s="112">
        <v>1</v>
      </c>
      <c r="X25" s="112" t="s">
        <v>108</v>
      </c>
      <c r="Y25" s="51"/>
      <c r="Z25" s="112" t="s">
        <v>108</v>
      </c>
    </row>
    <row r="26" spans="1:26" s="14" customFormat="1" ht="12.75">
      <c r="A26" s="2">
        <v>20</v>
      </c>
      <c r="B26" s="86" t="s">
        <v>135</v>
      </c>
      <c r="C26" s="86"/>
      <c r="D26" s="86" t="s">
        <v>107</v>
      </c>
      <c r="E26" s="2" t="s">
        <v>108</v>
      </c>
      <c r="F26" s="86">
        <v>1992</v>
      </c>
      <c r="G26" s="176">
        <v>667271</v>
      </c>
      <c r="H26" s="2" t="s">
        <v>534</v>
      </c>
      <c r="I26" s="133"/>
      <c r="J26" s="86" t="s">
        <v>182</v>
      </c>
      <c r="K26" s="86" t="s">
        <v>202</v>
      </c>
      <c r="L26" s="86" t="s">
        <v>209</v>
      </c>
      <c r="M26" s="86" t="s">
        <v>113</v>
      </c>
      <c r="N26" s="2" t="s">
        <v>224</v>
      </c>
      <c r="O26" s="2" t="s">
        <v>115</v>
      </c>
      <c r="P26" s="2" t="s">
        <v>115</v>
      </c>
      <c r="Q26" s="2" t="s">
        <v>224</v>
      </c>
      <c r="R26" s="2" t="s">
        <v>114</v>
      </c>
      <c r="S26" s="2" t="s">
        <v>115</v>
      </c>
      <c r="T26" s="112"/>
      <c r="U26" s="117">
        <v>140</v>
      </c>
      <c r="V26" s="51"/>
      <c r="W26" s="112">
        <v>1</v>
      </c>
      <c r="X26" s="112" t="s">
        <v>108</v>
      </c>
      <c r="Y26" s="51"/>
      <c r="Z26" s="112" t="s">
        <v>108</v>
      </c>
    </row>
    <row r="27" spans="1:26" s="14" customFormat="1" ht="25.5">
      <c r="A27" s="2">
        <v>21</v>
      </c>
      <c r="B27" s="86" t="s">
        <v>136</v>
      </c>
      <c r="C27" s="86"/>
      <c r="D27" s="86" t="s">
        <v>107</v>
      </c>
      <c r="E27" s="2" t="s">
        <v>108</v>
      </c>
      <c r="F27" s="86">
        <v>1993</v>
      </c>
      <c r="G27" s="176">
        <v>1778743.92</v>
      </c>
      <c r="H27" s="2" t="s">
        <v>534</v>
      </c>
      <c r="I27" s="133"/>
      <c r="J27" s="86" t="s">
        <v>177</v>
      </c>
      <c r="K27" s="86" t="s">
        <v>203</v>
      </c>
      <c r="L27" s="86" t="s">
        <v>209</v>
      </c>
      <c r="M27" s="86" t="s">
        <v>113</v>
      </c>
      <c r="N27" s="2" t="s">
        <v>115</v>
      </c>
      <c r="O27" s="2" t="s">
        <v>226</v>
      </c>
      <c r="P27" s="2" t="s">
        <v>228</v>
      </c>
      <c r="Q27" s="2" t="s">
        <v>115</v>
      </c>
      <c r="R27" s="2" t="s">
        <v>114</v>
      </c>
      <c r="S27" s="2" t="s">
        <v>115</v>
      </c>
      <c r="T27" s="112"/>
      <c r="U27" s="117">
        <v>412.04</v>
      </c>
      <c r="V27" s="51"/>
      <c r="W27" s="112">
        <v>1</v>
      </c>
      <c r="X27" s="112" t="s">
        <v>230</v>
      </c>
      <c r="Y27" s="51"/>
      <c r="Z27" s="112" t="s">
        <v>108</v>
      </c>
    </row>
    <row r="28" spans="1:26" s="14" customFormat="1" ht="25.5">
      <c r="A28" s="2">
        <v>22</v>
      </c>
      <c r="B28" s="114" t="s">
        <v>137</v>
      </c>
      <c r="C28" s="86" t="s">
        <v>153</v>
      </c>
      <c r="D28" s="86" t="s">
        <v>107</v>
      </c>
      <c r="E28" s="2" t="s">
        <v>108</v>
      </c>
      <c r="F28" s="86">
        <v>1962</v>
      </c>
      <c r="G28" s="175">
        <v>1425000</v>
      </c>
      <c r="H28" s="2" t="s">
        <v>564</v>
      </c>
      <c r="I28" s="133" t="s">
        <v>154</v>
      </c>
      <c r="J28" s="114" t="s">
        <v>184</v>
      </c>
      <c r="K28" s="86" t="s">
        <v>203</v>
      </c>
      <c r="L28" s="86" t="s">
        <v>211</v>
      </c>
      <c r="M28" s="86" t="s">
        <v>113</v>
      </c>
      <c r="N28" s="2" t="s">
        <v>115</v>
      </c>
      <c r="O28" s="2" t="s">
        <v>115</v>
      </c>
      <c r="P28" s="2" t="s">
        <v>115</v>
      </c>
      <c r="Q28" s="2" t="s">
        <v>224</v>
      </c>
      <c r="R28" s="2" t="s">
        <v>114</v>
      </c>
      <c r="S28" s="2" t="s">
        <v>224</v>
      </c>
      <c r="T28" s="112"/>
      <c r="U28" s="117">
        <v>750</v>
      </c>
      <c r="V28" s="51"/>
      <c r="W28" s="112">
        <v>2</v>
      </c>
      <c r="X28" s="112" t="s">
        <v>108</v>
      </c>
      <c r="Y28" s="51"/>
      <c r="Z28" s="112" t="s">
        <v>108</v>
      </c>
    </row>
    <row r="29" spans="1:26" s="14" customFormat="1" ht="25.5">
      <c r="A29" s="2">
        <v>23</v>
      </c>
      <c r="B29" s="114" t="s">
        <v>138</v>
      </c>
      <c r="C29" s="86" t="s">
        <v>149</v>
      </c>
      <c r="D29" s="86" t="s">
        <v>107</v>
      </c>
      <c r="E29" s="2" t="s">
        <v>108</v>
      </c>
      <c r="F29" s="86">
        <v>1962</v>
      </c>
      <c r="G29" s="176">
        <v>13456.55</v>
      </c>
      <c r="H29" s="2" t="s">
        <v>534</v>
      </c>
      <c r="I29" s="133" t="s">
        <v>155</v>
      </c>
      <c r="J29" s="86" t="s">
        <v>184</v>
      </c>
      <c r="K29" s="86" t="s">
        <v>204</v>
      </c>
      <c r="L29" s="86" t="s">
        <v>212</v>
      </c>
      <c r="M29" s="86" t="s">
        <v>223</v>
      </c>
      <c r="N29" s="2" t="s">
        <v>224</v>
      </c>
      <c r="O29" s="2" t="s">
        <v>224</v>
      </c>
      <c r="P29" s="2" t="s">
        <v>114</v>
      </c>
      <c r="Q29" s="2" t="s">
        <v>224</v>
      </c>
      <c r="R29" s="2" t="s">
        <v>114</v>
      </c>
      <c r="S29" s="2" t="s">
        <v>224</v>
      </c>
      <c r="T29" s="112"/>
      <c r="U29" s="117">
        <v>87</v>
      </c>
      <c r="V29" s="51"/>
      <c r="W29" s="112">
        <v>1</v>
      </c>
      <c r="X29" s="112" t="s">
        <v>108</v>
      </c>
      <c r="Y29" s="51"/>
      <c r="Z29" s="112" t="s">
        <v>108</v>
      </c>
    </row>
    <row r="30" spans="1:26" s="14" customFormat="1" ht="25.5">
      <c r="A30" s="2">
        <v>24</v>
      </c>
      <c r="B30" s="86" t="s">
        <v>139</v>
      </c>
      <c r="C30" s="86"/>
      <c r="D30" s="86" t="s">
        <v>107</v>
      </c>
      <c r="E30" s="2" t="s">
        <v>108</v>
      </c>
      <c r="F30" s="86"/>
      <c r="G30" s="176">
        <v>405428.58</v>
      </c>
      <c r="H30" s="2" t="s">
        <v>534</v>
      </c>
      <c r="I30" s="133"/>
      <c r="J30" s="86"/>
      <c r="K30" s="86"/>
      <c r="L30" s="86"/>
      <c r="M30" s="86"/>
      <c r="N30" s="2"/>
      <c r="O30" s="2"/>
      <c r="P30" s="2"/>
      <c r="Q30" s="2"/>
      <c r="R30" s="2" t="s">
        <v>114</v>
      </c>
      <c r="S30" s="2"/>
      <c r="T30" s="112"/>
      <c r="U30" s="117"/>
      <c r="V30" s="51"/>
      <c r="W30" s="112"/>
      <c r="X30" s="112"/>
      <c r="Y30" s="51"/>
      <c r="Z30" s="112"/>
    </row>
    <row r="31" spans="1:26" s="14" customFormat="1" ht="25.5">
      <c r="A31" s="2">
        <v>25</v>
      </c>
      <c r="B31" s="86" t="s">
        <v>140</v>
      </c>
      <c r="C31" s="86"/>
      <c r="D31" s="86" t="s">
        <v>107</v>
      </c>
      <c r="E31" s="2" t="s">
        <v>108</v>
      </c>
      <c r="F31" s="86"/>
      <c r="G31" s="176">
        <v>139152.68</v>
      </c>
      <c r="H31" s="2" t="s">
        <v>534</v>
      </c>
      <c r="I31" s="133"/>
      <c r="J31" s="86"/>
      <c r="K31" s="86"/>
      <c r="L31" s="86"/>
      <c r="M31" s="86"/>
      <c r="N31" s="2"/>
      <c r="O31" s="2"/>
      <c r="P31" s="2"/>
      <c r="Q31" s="2"/>
      <c r="R31" s="2" t="s">
        <v>114</v>
      </c>
      <c r="S31" s="2"/>
      <c r="T31" s="112"/>
      <c r="U31" s="117"/>
      <c r="V31" s="51"/>
      <c r="W31" s="112"/>
      <c r="X31" s="112"/>
      <c r="Y31" s="51"/>
      <c r="Z31" s="112"/>
    </row>
    <row r="32" spans="1:26" s="14" customFormat="1" ht="12.75">
      <c r="A32" s="2">
        <v>26</v>
      </c>
      <c r="B32" s="86" t="s">
        <v>141</v>
      </c>
      <c r="C32" s="86"/>
      <c r="D32" s="86" t="s">
        <v>107</v>
      </c>
      <c r="E32" s="2" t="s">
        <v>108</v>
      </c>
      <c r="F32" s="86"/>
      <c r="G32" s="176">
        <v>141225.23</v>
      </c>
      <c r="H32" s="2" t="s">
        <v>534</v>
      </c>
      <c r="I32" s="133"/>
      <c r="J32" s="86"/>
      <c r="K32" s="86"/>
      <c r="L32" s="86"/>
      <c r="M32" s="86"/>
      <c r="N32" s="2"/>
      <c r="O32" s="2"/>
      <c r="P32" s="2"/>
      <c r="Q32" s="2"/>
      <c r="R32" s="2" t="s">
        <v>114</v>
      </c>
      <c r="S32" s="2"/>
      <c r="T32" s="112"/>
      <c r="U32" s="117"/>
      <c r="V32" s="51"/>
      <c r="W32" s="112"/>
      <c r="X32" s="112"/>
      <c r="Y32" s="51"/>
      <c r="Z32" s="112"/>
    </row>
    <row r="33" spans="1:26" s="14" customFormat="1" ht="12.75">
      <c r="A33" s="2">
        <v>27</v>
      </c>
      <c r="B33" s="86" t="s">
        <v>142</v>
      </c>
      <c r="C33" s="86"/>
      <c r="D33" s="86" t="s">
        <v>107</v>
      </c>
      <c r="E33" s="2" t="s">
        <v>108</v>
      </c>
      <c r="F33" s="86"/>
      <c r="G33" s="176">
        <v>381398.4</v>
      </c>
      <c r="H33" s="2" t="s">
        <v>534</v>
      </c>
      <c r="I33" s="133"/>
      <c r="J33" s="86"/>
      <c r="K33" s="86"/>
      <c r="L33" s="86"/>
      <c r="M33" s="86"/>
      <c r="N33" s="2"/>
      <c r="O33" s="2"/>
      <c r="P33" s="2"/>
      <c r="Q33" s="2"/>
      <c r="R33" s="2" t="s">
        <v>114</v>
      </c>
      <c r="S33" s="2"/>
      <c r="T33" s="112"/>
      <c r="U33" s="117"/>
      <c r="V33" s="51"/>
      <c r="W33" s="112"/>
      <c r="X33" s="112"/>
      <c r="Y33" s="51"/>
      <c r="Z33" s="112"/>
    </row>
    <row r="34" spans="1:26" s="14" customFormat="1" ht="25.5">
      <c r="A34" s="2">
        <v>28</v>
      </c>
      <c r="B34" s="86" t="s">
        <v>143</v>
      </c>
      <c r="C34" s="86"/>
      <c r="D34" s="86" t="s">
        <v>107</v>
      </c>
      <c r="E34" s="2" t="s">
        <v>108</v>
      </c>
      <c r="F34" s="86"/>
      <c r="G34" s="176">
        <v>722334.87</v>
      </c>
      <c r="H34" s="2" t="s">
        <v>534</v>
      </c>
      <c r="I34" s="133"/>
      <c r="J34" s="86"/>
      <c r="K34" s="86"/>
      <c r="L34" s="86"/>
      <c r="M34" s="86"/>
      <c r="N34" s="2"/>
      <c r="O34" s="2"/>
      <c r="P34" s="2"/>
      <c r="Q34" s="2"/>
      <c r="R34" s="2" t="s">
        <v>114</v>
      </c>
      <c r="S34" s="2"/>
      <c r="T34" s="112"/>
      <c r="U34" s="117"/>
      <c r="V34" s="51"/>
      <c r="W34" s="112"/>
      <c r="X34" s="112"/>
      <c r="Y34" s="51"/>
      <c r="Z34" s="112"/>
    </row>
    <row r="35" spans="1:26" s="14" customFormat="1" ht="25.5">
      <c r="A35" s="2">
        <v>29</v>
      </c>
      <c r="B35" s="86" t="s">
        <v>144</v>
      </c>
      <c r="C35" s="86"/>
      <c r="D35" s="86" t="s">
        <v>107</v>
      </c>
      <c r="E35" s="2" t="s">
        <v>108</v>
      </c>
      <c r="F35" s="86"/>
      <c r="G35" s="176">
        <v>293210.96</v>
      </c>
      <c r="H35" s="2" t="s">
        <v>534</v>
      </c>
      <c r="I35" s="133"/>
      <c r="J35" s="86"/>
      <c r="K35" s="86"/>
      <c r="L35" s="86"/>
      <c r="M35" s="86"/>
      <c r="N35" s="2"/>
      <c r="O35" s="2"/>
      <c r="P35" s="2"/>
      <c r="Q35" s="2"/>
      <c r="R35" s="2" t="s">
        <v>114</v>
      </c>
      <c r="S35" s="2"/>
      <c r="T35" s="112"/>
      <c r="U35" s="117"/>
      <c r="V35" s="51"/>
      <c r="W35" s="112"/>
      <c r="X35" s="112"/>
      <c r="Y35" s="51"/>
      <c r="Z35" s="112"/>
    </row>
    <row r="36" spans="1:26" s="14" customFormat="1" ht="25.5">
      <c r="A36" s="2">
        <v>30</v>
      </c>
      <c r="B36" s="86" t="s">
        <v>145</v>
      </c>
      <c r="C36" s="86"/>
      <c r="D36" s="86" t="s">
        <v>107</v>
      </c>
      <c r="E36" s="2" t="s">
        <v>108</v>
      </c>
      <c r="F36" s="86"/>
      <c r="G36" s="176">
        <v>258044.86</v>
      </c>
      <c r="H36" s="2" t="s">
        <v>534</v>
      </c>
      <c r="I36" s="133"/>
      <c r="J36" s="86"/>
      <c r="K36" s="86"/>
      <c r="L36" s="86"/>
      <c r="M36" s="86"/>
      <c r="N36" s="2"/>
      <c r="O36" s="2"/>
      <c r="P36" s="2"/>
      <c r="Q36" s="2"/>
      <c r="R36" s="2" t="s">
        <v>114</v>
      </c>
      <c r="S36" s="2"/>
      <c r="T36" s="112"/>
      <c r="U36" s="117"/>
      <c r="V36" s="51"/>
      <c r="W36" s="112"/>
      <c r="X36" s="112"/>
      <c r="Y36" s="51"/>
      <c r="Z36" s="112"/>
    </row>
    <row r="37" spans="1:26" s="14" customFormat="1" ht="25.5">
      <c r="A37" s="2">
        <v>31</v>
      </c>
      <c r="B37" s="86" t="s">
        <v>146</v>
      </c>
      <c r="C37" s="86"/>
      <c r="D37" s="86" t="s">
        <v>107</v>
      </c>
      <c r="E37" s="2" t="s">
        <v>108</v>
      </c>
      <c r="F37" s="86"/>
      <c r="G37" s="176">
        <v>533783.31</v>
      </c>
      <c r="H37" s="2" t="s">
        <v>534</v>
      </c>
      <c r="I37" s="133"/>
      <c r="J37" s="86"/>
      <c r="K37" s="86"/>
      <c r="L37" s="86"/>
      <c r="M37" s="86"/>
      <c r="N37" s="2"/>
      <c r="O37" s="2"/>
      <c r="P37" s="2"/>
      <c r="Q37" s="2"/>
      <c r="R37" s="2" t="s">
        <v>114</v>
      </c>
      <c r="S37" s="2"/>
      <c r="T37" s="112"/>
      <c r="U37" s="117"/>
      <c r="V37" s="51"/>
      <c r="W37" s="112"/>
      <c r="X37" s="112"/>
      <c r="Y37" s="51"/>
      <c r="Z37" s="112"/>
    </row>
    <row r="38" spans="1:26" s="14" customFormat="1" ht="25.5">
      <c r="A38" s="2">
        <v>32</v>
      </c>
      <c r="B38" s="86" t="s">
        <v>147</v>
      </c>
      <c r="C38" s="86"/>
      <c r="D38" s="86" t="s">
        <v>107</v>
      </c>
      <c r="E38" s="2" t="s">
        <v>108</v>
      </c>
      <c r="F38" s="86"/>
      <c r="G38" s="176">
        <v>435073.31</v>
      </c>
      <c r="H38" s="2" t="s">
        <v>534</v>
      </c>
      <c r="I38" s="133"/>
      <c r="J38" s="86"/>
      <c r="K38" s="86"/>
      <c r="L38" s="86"/>
      <c r="M38" s="86"/>
      <c r="N38" s="2"/>
      <c r="O38" s="2"/>
      <c r="P38" s="2"/>
      <c r="Q38" s="2"/>
      <c r="R38" s="2" t="s">
        <v>114</v>
      </c>
      <c r="S38" s="2"/>
      <c r="T38" s="112"/>
      <c r="U38" s="117"/>
      <c r="V38" s="51"/>
      <c r="W38" s="112"/>
      <c r="X38" s="112"/>
      <c r="Y38" s="51"/>
      <c r="Z38" s="112"/>
    </row>
    <row r="39" spans="1:26" s="14" customFormat="1" ht="12.75">
      <c r="A39" s="144">
        <v>33</v>
      </c>
      <c r="B39" s="169" t="s">
        <v>521</v>
      </c>
      <c r="C39" s="145"/>
      <c r="D39" s="144" t="s">
        <v>107</v>
      </c>
      <c r="E39" s="144" t="s">
        <v>108</v>
      </c>
      <c r="F39" s="145"/>
      <c r="G39" s="176">
        <v>214898.82</v>
      </c>
      <c r="H39" s="2" t="s">
        <v>534</v>
      </c>
      <c r="I39" s="146"/>
      <c r="J39" s="145"/>
      <c r="K39" s="145"/>
      <c r="L39" s="145"/>
      <c r="M39" s="145"/>
      <c r="N39" s="144"/>
      <c r="O39" s="144"/>
      <c r="P39" s="144"/>
      <c r="Q39" s="144"/>
      <c r="R39" s="144"/>
      <c r="S39" s="144"/>
      <c r="T39" s="148"/>
      <c r="U39" s="143"/>
      <c r="V39" s="147"/>
      <c r="W39" s="148"/>
      <c r="X39" s="148"/>
      <c r="Y39" s="147"/>
      <c r="Z39" s="148"/>
    </row>
    <row r="40" spans="1:27" ht="12.75">
      <c r="A40" s="153">
        <v>34</v>
      </c>
      <c r="B40" s="170" t="s">
        <v>156</v>
      </c>
      <c r="C40" s="154"/>
      <c r="D40" s="155" t="s">
        <v>107</v>
      </c>
      <c r="E40" s="156" t="s">
        <v>108</v>
      </c>
      <c r="F40" s="154"/>
      <c r="G40" s="176">
        <v>237886.4</v>
      </c>
      <c r="H40" s="2" t="s">
        <v>534</v>
      </c>
      <c r="I40" s="154"/>
      <c r="J40" s="154"/>
      <c r="K40" s="154"/>
      <c r="L40" s="154"/>
      <c r="M40" s="154"/>
      <c r="N40" s="154"/>
      <c r="O40" s="154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57"/>
      <c r="AA40" s="7"/>
    </row>
    <row r="41" spans="1:27" ht="12.75">
      <c r="A41" s="144">
        <v>35</v>
      </c>
      <c r="B41" s="115" t="s">
        <v>157</v>
      </c>
      <c r="C41" s="48"/>
      <c r="D41" s="151" t="s">
        <v>107</v>
      </c>
      <c r="E41" s="152" t="s">
        <v>108</v>
      </c>
      <c r="F41" s="48"/>
      <c r="G41" s="176">
        <v>447180.21</v>
      </c>
      <c r="H41" s="2" t="s">
        <v>534</v>
      </c>
      <c r="I41" s="48"/>
      <c r="J41" s="48"/>
      <c r="K41" s="48"/>
      <c r="L41" s="48"/>
      <c r="M41" s="48"/>
      <c r="N41" s="48"/>
      <c r="O41" s="48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49"/>
      <c r="AA41" s="7"/>
    </row>
    <row r="42" spans="1:26" s="14" customFormat="1" ht="12.75">
      <c r="A42" s="153">
        <v>36</v>
      </c>
      <c r="B42" s="149" t="s">
        <v>158</v>
      </c>
      <c r="C42" s="110"/>
      <c r="D42" s="149" t="s">
        <v>107</v>
      </c>
      <c r="E42" s="110" t="s">
        <v>108</v>
      </c>
      <c r="F42" s="149"/>
      <c r="G42" s="176">
        <v>305264.69</v>
      </c>
      <c r="H42" s="2" t="s">
        <v>534</v>
      </c>
      <c r="I42" s="130"/>
      <c r="J42" s="130"/>
      <c r="K42" s="149"/>
      <c r="L42" s="149"/>
      <c r="M42" s="149"/>
      <c r="N42" s="110"/>
      <c r="O42" s="110"/>
      <c r="P42" s="110"/>
      <c r="Q42" s="110"/>
      <c r="R42" s="110" t="s">
        <v>114</v>
      </c>
      <c r="S42" s="110"/>
      <c r="T42" s="150"/>
      <c r="U42" s="116"/>
      <c r="V42" s="130"/>
      <c r="W42" s="150"/>
      <c r="X42" s="150"/>
      <c r="Y42" s="130"/>
      <c r="Z42" s="150"/>
    </row>
    <row r="43" spans="1:26" s="14" customFormat="1" ht="12.75">
      <c r="A43" s="144">
        <v>37</v>
      </c>
      <c r="B43" s="86" t="s">
        <v>159</v>
      </c>
      <c r="C43" s="2"/>
      <c r="D43" s="86" t="s">
        <v>107</v>
      </c>
      <c r="E43" s="2" t="s">
        <v>108</v>
      </c>
      <c r="F43" s="86"/>
      <c r="G43" s="176">
        <v>333687.87</v>
      </c>
      <c r="H43" s="2" t="s">
        <v>534</v>
      </c>
      <c r="I43" s="51"/>
      <c r="J43" s="51"/>
      <c r="K43" s="2"/>
      <c r="L43" s="2"/>
      <c r="M43" s="2"/>
      <c r="N43" s="2"/>
      <c r="O43" s="2"/>
      <c r="P43" s="2"/>
      <c r="Q43" s="2"/>
      <c r="R43" s="2" t="s">
        <v>114</v>
      </c>
      <c r="S43" s="2"/>
      <c r="T43" s="112"/>
      <c r="U43" s="117"/>
      <c r="V43" s="51"/>
      <c r="W43" s="112"/>
      <c r="X43" s="112"/>
      <c r="Y43" s="51"/>
      <c r="Z43" s="112"/>
    </row>
    <row r="44" spans="1:26" s="14" customFormat="1" ht="25.5">
      <c r="A44" s="153">
        <v>38</v>
      </c>
      <c r="B44" s="86" t="s">
        <v>160</v>
      </c>
      <c r="C44" s="2"/>
      <c r="D44" s="86" t="s">
        <v>107</v>
      </c>
      <c r="E44" s="2" t="s">
        <v>108</v>
      </c>
      <c r="F44" s="86"/>
      <c r="G44" s="176">
        <v>288569.42</v>
      </c>
      <c r="H44" s="2" t="s">
        <v>534</v>
      </c>
      <c r="I44" s="51"/>
      <c r="J44" s="51"/>
      <c r="K44" s="2"/>
      <c r="L44" s="2"/>
      <c r="M44" s="2"/>
      <c r="N44" s="2"/>
      <c r="O44" s="2"/>
      <c r="P44" s="2"/>
      <c r="Q44" s="2"/>
      <c r="R44" s="2" t="s">
        <v>114</v>
      </c>
      <c r="S44" s="2"/>
      <c r="T44" s="112"/>
      <c r="U44" s="117"/>
      <c r="V44" s="51"/>
      <c r="W44" s="112"/>
      <c r="X44" s="112"/>
      <c r="Y44" s="51"/>
      <c r="Z44" s="112"/>
    </row>
    <row r="45" spans="1:26" s="14" customFormat="1" ht="25.5">
      <c r="A45" s="144">
        <v>39</v>
      </c>
      <c r="B45" s="86" t="s">
        <v>161</v>
      </c>
      <c r="C45" s="2"/>
      <c r="D45" s="86" t="s">
        <v>107</v>
      </c>
      <c r="E45" s="2" t="s">
        <v>108</v>
      </c>
      <c r="F45" s="86"/>
      <c r="G45" s="176">
        <v>1181847.6</v>
      </c>
      <c r="H45" s="2" t="s">
        <v>534</v>
      </c>
      <c r="I45" s="51"/>
      <c r="J45" s="51"/>
      <c r="K45" s="2"/>
      <c r="L45" s="2"/>
      <c r="M45" s="2"/>
      <c r="N45" s="2"/>
      <c r="O45" s="2"/>
      <c r="P45" s="2"/>
      <c r="Q45" s="2"/>
      <c r="R45" s="2" t="s">
        <v>114</v>
      </c>
      <c r="S45" s="2"/>
      <c r="T45" s="112"/>
      <c r="U45" s="117"/>
      <c r="V45" s="51"/>
      <c r="W45" s="112"/>
      <c r="X45" s="112"/>
      <c r="Y45" s="51"/>
      <c r="Z45" s="112"/>
    </row>
    <row r="46" spans="1:26" s="14" customFormat="1" ht="25.5">
      <c r="A46" s="153">
        <v>40</v>
      </c>
      <c r="B46" s="86" t="s">
        <v>162</v>
      </c>
      <c r="C46" s="2"/>
      <c r="D46" s="86" t="s">
        <v>107</v>
      </c>
      <c r="E46" s="2" t="s">
        <v>108</v>
      </c>
      <c r="F46" s="86"/>
      <c r="G46" s="177">
        <v>40628.59</v>
      </c>
      <c r="H46" s="2" t="s">
        <v>534</v>
      </c>
      <c r="I46" s="51"/>
      <c r="J46" s="51"/>
      <c r="K46" s="2"/>
      <c r="L46" s="2"/>
      <c r="M46" s="2"/>
      <c r="N46" s="2"/>
      <c r="O46" s="2"/>
      <c r="P46" s="2"/>
      <c r="Q46" s="2"/>
      <c r="R46" s="2" t="s">
        <v>114</v>
      </c>
      <c r="S46" s="2"/>
      <c r="T46" s="112"/>
      <c r="U46" s="117"/>
      <c r="V46" s="51"/>
      <c r="W46" s="112"/>
      <c r="X46" s="112"/>
      <c r="Y46" s="51"/>
      <c r="Z46" s="112"/>
    </row>
    <row r="47" spans="1:26" s="14" customFormat="1" ht="33" customHeight="1">
      <c r="A47" s="144">
        <v>41</v>
      </c>
      <c r="B47" s="2" t="s">
        <v>163</v>
      </c>
      <c r="C47" s="2" t="s">
        <v>169</v>
      </c>
      <c r="D47" s="86" t="s">
        <v>107</v>
      </c>
      <c r="E47" s="2" t="s">
        <v>108</v>
      </c>
      <c r="F47" s="86">
        <v>2011</v>
      </c>
      <c r="G47" s="178">
        <v>1327331.19</v>
      </c>
      <c r="H47" s="2" t="s">
        <v>534</v>
      </c>
      <c r="I47" s="51"/>
      <c r="J47" s="114" t="s">
        <v>185</v>
      </c>
      <c r="K47" s="2"/>
      <c r="L47" s="2"/>
      <c r="M47" s="2"/>
      <c r="N47" s="2"/>
      <c r="O47" s="2"/>
      <c r="P47" s="2"/>
      <c r="Q47" s="2"/>
      <c r="R47" s="2" t="s">
        <v>114</v>
      </c>
      <c r="S47" s="2"/>
      <c r="T47" s="112"/>
      <c r="U47" s="143"/>
      <c r="V47" s="51"/>
      <c r="W47" s="112"/>
      <c r="X47" s="112"/>
      <c r="Y47" s="51"/>
      <c r="Z47" s="112"/>
    </row>
    <row r="48" spans="1:26" s="14" customFormat="1" ht="54.75" customHeight="1">
      <c r="A48" s="153">
        <v>42</v>
      </c>
      <c r="B48" s="2" t="s">
        <v>164</v>
      </c>
      <c r="C48" s="2"/>
      <c r="D48" s="114" t="s">
        <v>107</v>
      </c>
      <c r="E48" s="2" t="s">
        <v>108</v>
      </c>
      <c r="F48" s="86">
        <v>2011</v>
      </c>
      <c r="G48" s="178">
        <v>176296.73</v>
      </c>
      <c r="H48" s="2" t="s">
        <v>534</v>
      </c>
      <c r="I48" s="51"/>
      <c r="J48" s="114" t="s">
        <v>186</v>
      </c>
      <c r="K48" s="2" t="s">
        <v>196</v>
      </c>
      <c r="L48" s="2" t="s">
        <v>213</v>
      </c>
      <c r="M48" s="2" t="s">
        <v>562</v>
      </c>
      <c r="N48" s="2"/>
      <c r="O48" s="2" t="s">
        <v>229</v>
      </c>
      <c r="P48" s="2" t="s">
        <v>229</v>
      </c>
      <c r="Q48" s="2" t="s">
        <v>226</v>
      </c>
      <c r="R48" s="2" t="s">
        <v>114</v>
      </c>
      <c r="S48" s="2" t="s">
        <v>226</v>
      </c>
      <c r="T48" s="127"/>
      <c r="U48" s="127">
        <v>3600.36</v>
      </c>
      <c r="V48" s="51"/>
      <c r="W48" s="112"/>
      <c r="X48" s="112"/>
      <c r="Y48" s="51"/>
      <c r="Z48" s="112"/>
    </row>
    <row r="49" spans="1:26" s="14" customFormat="1" ht="25.5">
      <c r="A49" s="144">
        <v>43</v>
      </c>
      <c r="B49" s="114" t="s">
        <v>165</v>
      </c>
      <c r="C49" s="2"/>
      <c r="D49" s="114" t="s">
        <v>107</v>
      </c>
      <c r="E49" s="2" t="s">
        <v>108</v>
      </c>
      <c r="F49" s="86">
        <v>2011</v>
      </c>
      <c r="G49" s="178">
        <v>527957.69</v>
      </c>
      <c r="H49" s="2" t="s">
        <v>534</v>
      </c>
      <c r="I49" s="51"/>
      <c r="J49" s="114" t="s">
        <v>187</v>
      </c>
      <c r="K49" s="2"/>
      <c r="L49" s="2"/>
      <c r="M49" s="2"/>
      <c r="N49" s="2"/>
      <c r="O49" s="2"/>
      <c r="P49" s="2"/>
      <c r="Q49" s="2"/>
      <c r="R49" s="2"/>
      <c r="S49" s="2"/>
      <c r="T49" s="112"/>
      <c r="U49" s="51"/>
      <c r="V49" s="51"/>
      <c r="W49" s="112"/>
      <c r="X49" s="112"/>
      <c r="Y49" s="51"/>
      <c r="Z49" s="112"/>
    </row>
    <row r="50" spans="1:26" s="14" customFormat="1" ht="12.75">
      <c r="A50" s="153">
        <v>44</v>
      </c>
      <c r="B50" s="114" t="s">
        <v>166</v>
      </c>
      <c r="C50" s="2"/>
      <c r="D50" s="114" t="s">
        <v>107</v>
      </c>
      <c r="E50" s="2" t="s">
        <v>108</v>
      </c>
      <c r="F50" s="86">
        <v>2012</v>
      </c>
      <c r="G50" s="178">
        <v>208043.21</v>
      </c>
      <c r="H50" s="2" t="s">
        <v>534</v>
      </c>
      <c r="I50" s="51"/>
      <c r="J50" s="114" t="s">
        <v>185</v>
      </c>
      <c r="K50" s="2"/>
      <c r="L50" s="2"/>
      <c r="M50" s="2"/>
      <c r="N50" s="2"/>
      <c r="O50" s="2"/>
      <c r="P50" s="2"/>
      <c r="Q50" s="2"/>
      <c r="R50" s="2"/>
      <c r="S50" s="2"/>
      <c r="T50" s="112"/>
      <c r="U50" s="51"/>
      <c r="V50" s="51"/>
      <c r="W50" s="112"/>
      <c r="X50" s="112"/>
      <c r="Y50" s="51"/>
      <c r="Z50" s="112"/>
    </row>
    <row r="51" spans="1:26" s="14" customFormat="1" ht="12.75">
      <c r="A51" s="144">
        <v>45</v>
      </c>
      <c r="B51" s="2" t="s">
        <v>167</v>
      </c>
      <c r="C51" s="2" t="s">
        <v>170</v>
      </c>
      <c r="D51" s="114" t="s">
        <v>107</v>
      </c>
      <c r="E51" s="2" t="s">
        <v>108</v>
      </c>
      <c r="F51" s="2">
        <v>2014</v>
      </c>
      <c r="G51" s="175">
        <v>442013.19</v>
      </c>
      <c r="H51" s="2" t="s">
        <v>534</v>
      </c>
      <c r="I51" s="51"/>
      <c r="J51" s="2" t="s">
        <v>181</v>
      </c>
      <c r="K51" s="2"/>
      <c r="L51" s="2"/>
      <c r="M51" s="2"/>
      <c r="N51" s="2"/>
      <c r="O51" s="2"/>
      <c r="P51" s="2"/>
      <c r="Q51" s="2"/>
      <c r="R51" s="2"/>
      <c r="S51" s="2"/>
      <c r="T51" s="51"/>
      <c r="U51" s="51"/>
      <c r="V51" s="51"/>
      <c r="W51" s="51"/>
      <c r="X51" s="51"/>
      <c r="Y51" s="51"/>
      <c r="Z51" s="51"/>
    </row>
    <row r="52" spans="1:26" s="14" customFormat="1" ht="42" customHeight="1">
      <c r="A52" s="153">
        <v>46</v>
      </c>
      <c r="B52" s="2" t="s">
        <v>168</v>
      </c>
      <c r="C52" s="2"/>
      <c r="D52" s="2" t="s">
        <v>107</v>
      </c>
      <c r="E52" s="2" t="s">
        <v>108</v>
      </c>
      <c r="F52" s="2">
        <v>2015</v>
      </c>
      <c r="G52" s="175">
        <v>17220</v>
      </c>
      <c r="H52" s="2" t="s">
        <v>534</v>
      </c>
      <c r="I52" s="51"/>
      <c r="J52" s="51"/>
      <c r="K52" s="2"/>
      <c r="L52" s="2"/>
      <c r="M52" s="2"/>
      <c r="N52" s="2"/>
      <c r="O52" s="2"/>
      <c r="P52" s="2"/>
      <c r="Q52" s="2"/>
      <c r="R52" s="2"/>
      <c r="S52" s="2"/>
      <c r="T52" s="51"/>
      <c r="U52" s="51"/>
      <c r="V52" s="51"/>
      <c r="W52" s="51"/>
      <c r="X52" s="51"/>
      <c r="Y52" s="51"/>
      <c r="Z52" s="51"/>
    </row>
    <row r="53" spans="1:26" s="7" customFormat="1" ht="12.75">
      <c r="A53" s="238" t="s">
        <v>0</v>
      </c>
      <c r="B53" s="238" t="s">
        <v>0</v>
      </c>
      <c r="C53" s="238"/>
      <c r="D53" s="2"/>
      <c r="E53" s="2"/>
      <c r="F53" s="2"/>
      <c r="G53" s="226">
        <f>SUM(G7:G52)</f>
        <v>21413036.280000012</v>
      </c>
      <c r="H53" s="51"/>
      <c r="I53" s="51"/>
      <c r="J53" s="51"/>
      <c r="K53" s="2"/>
      <c r="L53" s="2"/>
      <c r="M53" s="2"/>
      <c r="N53" s="2"/>
      <c r="O53" s="2"/>
      <c r="P53" s="2"/>
      <c r="Q53" s="2"/>
      <c r="R53" s="2"/>
      <c r="S53" s="2"/>
      <c r="T53" s="51"/>
      <c r="U53" s="16"/>
      <c r="V53" s="16"/>
      <c r="W53" s="51"/>
      <c r="X53" s="51"/>
      <c r="Y53" s="16"/>
      <c r="Z53" s="51"/>
    </row>
    <row r="54" spans="1:26" ht="12.75" customHeight="1">
      <c r="A54" s="236" t="s">
        <v>373</v>
      </c>
      <c r="B54" s="237"/>
      <c r="C54" s="237"/>
      <c r="D54" s="237"/>
      <c r="E54" s="237"/>
      <c r="F54" s="237"/>
      <c r="G54" s="173"/>
      <c r="H54" s="173"/>
      <c r="I54" s="128"/>
      <c r="J54" s="128"/>
      <c r="K54" s="128"/>
      <c r="L54" s="128"/>
      <c r="M54" s="128"/>
      <c r="N54" s="128"/>
      <c r="O54" s="128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1:26" s="14" customFormat="1" ht="57" customHeight="1">
      <c r="A55" s="2">
        <v>1</v>
      </c>
      <c r="B55" s="125" t="s">
        <v>368</v>
      </c>
      <c r="C55" s="125" t="s">
        <v>369</v>
      </c>
      <c r="D55" s="109" t="s">
        <v>107</v>
      </c>
      <c r="E55" s="110" t="s">
        <v>108</v>
      </c>
      <c r="F55" s="2">
        <v>2002</v>
      </c>
      <c r="G55" s="175">
        <v>6025000</v>
      </c>
      <c r="H55" s="2" t="s">
        <v>564</v>
      </c>
      <c r="I55" s="184" t="s">
        <v>370</v>
      </c>
      <c r="J55" s="227" t="s">
        <v>371</v>
      </c>
      <c r="K55" s="126" t="s">
        <v>193</v>
      </c>
      <c r="L55" s="110" t="s">
        <v>196</v>
      </c>
      <c r="M55" s="110" t="s">
        <v>372</v>
      </c>
      <c r="N55" s="110" t="s">
        <v>226</v>
      </c>
      <c r="O55" s="110" t="s">
        <v>226</v>
      </c>
      <c r="P55" s="110" t="s">
        <v>226</v>
      </c>
      <c r="Q55" s="110" t="s">
        <v>226</v>
      </c>
      <c r="R55" s="110" t="s">
        <v>114</v>
      </c>
      <c r="S55" s="110" t="s">
        <v>226</v>
      </c>
      <c r="T55" s="112">
        <v>1882.28</v>
      </c>
      <c r="U55" s="130">
        <v>3171.56</v>
      </c>
      <c r="V55" s="112">
        <v>16992.64</v>
      </c>
      <c r="W55" s="51">
        <v>3</v>
      </c>
      <c r="X55" s="130" t="s">
        <v>108</v>
      </c>
      <c r="Y55" s="112" t="s">
        <v>107</v>
      </c>
      <c r="Z55" s="130" t="s">
        <v>107</v>
      </c>
    </row>
    <row r="56" spans="1:26" s="7" customFormat="1" ht="12.75">
      <c r="A56" s="238" t="s">
        <v>0</v>
      </c>
      <c r="B56" s="238" t="s">
        <v>0</v>
      </c>
      <c r="C56" s="238"/>
      <c r="D56" s="44"/>
      <c r="E56" s="45"/>
      <c r="F56" s="1"/>
      <c r="G56" s="190">
        <f>SUM(G55)</f>
        <v>6025000</v>
      </c>
      <c r="H56" s="28"/>
      <c r="I56" s="28"/>
      <c r="J56" s="28"/>
      <c r="K56" s="28"/>
      <c r="L56" s="28"/>
      <c r="M56" s="28"/>
      <c r="N56" s="28"/>
      <c r="O56" s="28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7.25" customHeight="1">
      <c r="A57" s="239" t="s">
        <v>543</v>
      </c>
      <c r="B57" s="239"/>
      <c r="C57" s="239"/>
      <c r="D57" s="239"/>
      <c r="E57" s="239"/>
      <c r="F57" s="239"/>
      <c r="G57" s="172"/>
      <c r="H57" s="172"/>
      <c r="I57" s="102"/>
      <c r="J57" s="102"/>
      <c r="K57" s="102"/>
      <c r="L57" s="102"/>
      <c r="M57" s="102"/>
      <c r="N57" s="102"/>
      <c r="O57" s="102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s="7" customFormat="1" ht="33" customHeight="1">
      <c r="A58" s="2">
        <v>1</v>
      </c>
      <c r="B58" s="227" t="s">
        <v>89</v>
      </c>
      <c r="C58" s="109" t="s">
        <v>369</v>
      </c>
      <c r="D58" s="109" t="s">
        <v>107</v>
      </c>
      <c r="E58" s="42" t="s">
        <v>108</v>
      </c>
      <c r="F58" s="109">
        <v>1960</v>
      </c>
      <c r="G58" s="175">
        <v>2731000</v>
      </c>
      <c r="H58" s="2" t="s">
        <v>564</v>
      </c>
      <c r="I58" s="184" t="s">
        <v>387</v>
      </c>
      <c r="J58" s="109" t="s">
        <v>388</v>
      </c>
      <c r="K58" s="116" t="s">
        <v>390</v>
      </c>
      <c r="L58" s="116" t="s">
        <v>391</v>
      </c>
      <c r="M58" s="109" t="s">
        <v>392</v>
      </c>
      <c r="N58" s="110" t="s">
        <v>226</v>
      </c>
      <c r="O58" s="110" t="s">
        <v>115</v>
      </c>
      <c r="P58" s="110" t="s">
        <v>115</v>
      </c>
      <c r="Q58" s="110" t="s">
        <v>115</v>
      </c>
      <c r="R58" s="110" t="s">
        <v>114</v>
      </c>
      <c r="S58" s="110" t="s">
        <v>115</v>
      </c>
      <c r="T58" s="116">
        <v>931</v>
      </c>
      <c r="U58" s="116">
        <v>1437.7</v>
      </c>
      <c r="V58" s="116">
        <v>6202.96</v>
      </c>
      <c r="W58" s="116">
        <v>4</v>
      </c>
      <c r="X58" s="116" t="s">
        <v>107</v>
      </c>
      <c r="Y58" s="116" t="s">
        <v>107</v>
      </c>
      <c r="Z58" s="116" t="s">
        <v>108</v>
      </c>
    </row>
    <row r="59" spans="1:26" s="7" customFormat="1" ht="19.5" customHeight="1">
      <c r="A59" s="2">
        <v>2</v>
      </c>
      <c r="B59" s="228" t="s">
        <v>383</v>
      </c>
      <c r="C59" s="115" t="s">
        <v>384</v>
      </c>
      <c r="D59" s="115" t="s">
        <v>107</v>
      </c>
      <c r="E59" s="42" t="s">
        <v>108</v>
      </c>
      <c r="F59" s="115">
        <v>1985</v>
      </c>
      <c r="G59" s="175">
        <v>40000</v>
      </c>
      <c r="H59" s="2" t="s">
        <v>564</v>
      </c>
      <c r="I59" s="185"/>
      <c r="J59" s="109" t="s">
        <v>388</v>
      </c>
      <c r="K59" s="117" t="s">
        <v>393</v>
      </c>
      <c r="L59" s="117" t="s">
        <v>394</v>
      </c>
      <c r="M59" s="117" t="s">
        <v>395</v>
      </c>
      <c r="N59" s="51"/>
      <c r="O59" s="51"/>
      <c r="P59" s="16"/>
      <c r="Q59" s="16"/>
      <c r="R59" s="16"/>
      <c r="S59" s="16"/>
      <c r="T59" s="117">
        <v>42.4</v>
      </c>
      <c r="U59" s="117">
        <v>42.4</v>
      </c>
      <c r="V59" s="117">
        <v>161.12</v>
      </c>
      <c r="W59" s="117">
        <v>1</v>
      </c>
      <c r="X59" s="117" t="s">
        <v>108</v>
      </c>
      <c r="Y59" s="117" t="s">
        <v>108</v>
      </c>
      <c r="Z59" s="117" t="s">
        <v>108</v>
      </c>
    </row>
    <row r="60" spans="1:26" s="7" customFormat="1" ht="29.25" customHeight="1">
      <c r="A60" s="2">
        <v>3</v>
      </c>
      <c r="B60" s="228" t="s">
        <v>385</v>
      </c>
      <c r="C60" s="115" t="s">
        <v>386</v>
      </c>
      <c r="D60" s="115" t="s">
        <v>107</v>
      </c>
      <c r="E60" s="42" t="s">
        <v>108</v>
      </c>
      <c r="F60" s="115">
        <v>1970</v>
      </c>
      <c r="G60" s="175">
        <v>95000</v>
      </c>
      <c r="H60" s="2" t="s">
        <v>564</v>
      </c>
      <c r="I60" s="185"/>
      <c r="J60" s="227" t="s">
        <v>389</v>
      </c>
      <c r="K60" s="117" t="s">
        <v>396</v>
      </c>
      <c r="L60" s="117" t="s">
        <v>397</v>
      </c>
      <c r="M60" s="117" t="s">
        <v>398</v>
      </c>
      <c r="N60" s="51"/>
      <c r="O60" s="51"/>
      <c r="P60" s="16"/>
      <c r="Q60" s="16"/>
      <c r="R60" s="16"/>
      <c r="S60" s="16"/>
      <c r="T60" s="117">
        <v>61</v>
      </c>
      <c r="U60" s="117">
        <v>50.2</v>
      </c>
      <c r="V60" s="117">
        <v>160</v>
      </c>
      <c r="W60" s="117">
        <v>1</v>
      </c>
      <c r="X60" s="117" t="s">
        <v>108</v>
      </c>
      <c r="Y60" s="117" t="s">
        <v>108</v>
      </c>
      <c r="Z60" s="117" t="s">
        <v>108</v>
      </c>
    </row>
    <row r="61" spans="1:26" s="7" customFormat="1" ht="12.75">
      <c r="A61" s="238" t="s">
        <v>0</v>
      </c>
      <c r="B61" s="238"/>
      <c r="C61" s="238"/>
      <c r="D61" s="44"/>
      <c r="E61" s="45"/>
      <c r="F61" s="1"/>
      <c r="G61" s="191">
        <f>SUM(G58:G60)</f>
        <v>2866000</v>
      </c>
      <c r="H61" s="28"/>
      <c r="I61" s="28"/>
      <c r="J61" s="28"/>
      <c r="K61" s="28"/>
      <c r="L61" s="28"/>
      <c r="M61" s="28"/>
      <c r="N61" s="28"/>
      <c r="O61" s="28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75" customHeight="1">
      <c r="A62" s="239" t="s">
        <v>435</v>
      </c>
      <c r="B62" s="239"/>
      <c r="C62" s="239"/>
      <c r="D62" s="239"/>
      <c r="E62" s="239"/>
      <c r="F62" s="239"/>
      <c r="G62" s="172"/>
      <c r="H62" s="172"/>
      <c r="I62" s="102"/>
      <c r="J62" s="102"/>
      <c r="K62" s="102"/>
      <c r="L62" s="102"/>
      <c r="M62" s="102"/>
      <c r="N62" s="102"/>
      <c r="O62" s="102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30" s="7" customFormat="1" ht="84" customHeight="1">
      <c r="A63" s="2">
        <v>1</v>
      </c>
      <c r="B63" s="110" t="s">
        <v>90</v>
      </c>
      <c r="C63" s="110" t="s">
        <v>430</v>
      </c>
      <c r="D63" s="110" t="s">
        <v>107</v>
      </c>
      <c r="E63" s="42" t="s">
        <v>108</v>
      </c>
      <c r="F63" s="56">
        <v>1964</v>
      </c>
      <c r="G63" s="175">
        <v>1504000</v>
      </c>
      <c r="H63" s="2" t="s">
        <v>564</v>
      </c>
      <c r="I63" s="134" t="s">
        <v>431</v>
      </c>
      <c r="J63" s="110" t="s">
        <v>179</v>
      </c>
      <c r="K63" s="110" t="s">
        <v>432</v>
      </c>
      <c r="L63" s="110" t="s">
        <v>433</v>
      </c>
      <c r="M63" s="110" t="s">
        <v>434</v>
      </c>
      <c r="N63" s="110" t="s">
        <v>226</v>
      </c>
      <c r="O63" s="110" t="s">
        <v>224</v>
      </c>
      <c r="P63" s="110" t="s">
        <v>224</v>
      </c>
      <c r="Q63" s="110" t="s">
        <v>115</v>
      </c>
      <c r="R63" s="110" t="s">
        <v>114</v>
      </c>
      <c r="S63" s="110" t="s">
        <v>224</v>
      </c>
      <c r="T63" s="16"/>
      <c r="U63" s="130">
        <v>792</v>
      </c>
      <c r="V63" s="16"/>
      <c r="W63" s="130">
        <v>2</v>
      </c>
      <c r="X63" s="130" t="s">
        <v>107</v>
      </c>
      <c r="Y63" s="16"/>
      <c r="Z63" s="16" t="s">
        <v>108</v>
      </c>
      <c r="AA63" s="207"/>
      <c r="AB63" s="208"/>
      <c r="AC63" s="208"/>
      <c r="AD63" s="208"/>
    </row>
    <row r="64" spans="1:26" s="14" customFormat="1" ht="12.75">
      <c r="A64" s="1"/>
      <c r="B64" s="238" t="s">
        <v>0</v>
      </c>
      <c r="C64" s="238"/>
      <c r="D64" s="44"/>
      <c r="E64" s="42"/>
      <c r="F64" s="28"/>
      <c r="G64" s="191">
        <f>SUM(G63)</f>
        <v>1504000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.75" customHeight="1">
      <c r="A65" s="239" t="s">
        <v>475</v>
      </c>
      <c r="B65" s="239"/>
      <c r="C65" s="239"/>
      <c r="D65" s="239"/>
      <c r="E65" s="239"/>
      <c r="F65" s="239"/>
      <c r="G65" s="96"/>
      <c r="H65" s="96"/>
      <c r="I65" s="102"/>
      <c r="J65" s="102"/>
      <c r="K65" s="102"/>
      <c r="L65" s="102"/>
      <c r="M65" s="102"/>
      <c r="N65" s="102"/>
      <c r="O65" s="102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7" s="46" customFormat="1" ht="38.25">
      <c r="A66" s="57">
        <v>1</v>
      </c>
      <c r="B66" s="227" t="s">
        <v>464</v>
      </c>
      <c r="C66" s="109" t="s">
        <v>465</v>
      </c>
      <c r="D66" s="109" t="s">
        <v>107</v>
      </c>
      <c r="E66" s="42" t="s">
        <v>108</v>
      </c>
      <c r="F66" s="56">
        <v>1970</v>
      </c>
      <c r="G66" s="175">
        <v>1509000</v>
      </c>
      <c r="H66" s="2" t="s">
        <v>564</v>
      </c>
      <c r="I66" s="184" t="s">
        <v>467</v>
      </c>
      <c r="J66" s="227" t="s">
        <v>469</v>
      </c>
      <c r="K66" s="116" t="s">
        <v>193</v>
      </c>
      <c r="L66" s="116" t="s">
        <v>470</v>
      </c>
      <c r="M66" s="116" t="s">
        <v>471</v>
      </c>
      <c r="N66" s="110" t="s">
        <v>115</v>
      </c>
      <c r="O66" s="110" t="s">
        <v>224</v>
      </c>
      <c r="P66" s="110" t="s">
        <v>115</v>
      </c>
      <c r="Q66" s="110" t="s">
        <v>473</v>
      </c>
      <c r="R66" s="110" t="s">
        <v>114</v>
      </c>
      <c r="S66" s="110" t="s">
        <v>115</v>
      </c>
      <c r="T66" s="116">
        <v>600.2</v>
      </c>
      <c r="U66" s="116">
        <v>794.2</v>
      </c>
      <c r="V66" s="116">
        <v>4547.42</v>
      </c>
      <c r="W66" s="116">
        <v>2</v>
      </c>
      <c r="X66" s="116" t="s">
        <v>474</v>
      </c>
      <c r="Y66" s="116" t="s">
        <v>107</v>
      </c>
      <c r="Z66" s="116" t="s">
        <v>108</v>
      </c>
      <c r="AA66" s="180"/>
    </row>
    <row r="67" spans="1:27" s="46" customFormat="1" ht="21" customHeight="1">
      <c r="A67" s="57">
        <v>2</v>
      </c>
      <c r="B67" s="228" t="s">
        <v>466</v>
      </c>
      <c r="C67" s="115" t="s">
        <v>149</v>
      </c>
      <c r="D67" s="115" t="s">
        <v>107</v>
      </c>
      <c r="E67" s="42" t="s">
        <v>108</v>
      </c>
      <c r="F67" s="135">
        <v>1970</v>
      </c>
      <c r="G67" s="175">
        <v>22000</v>
      </c>
      <c r="H67" s="2" t="s">
        <v>564</v>
      </c>
      <c r="I67" s="186" t="s">
        <v>468</v>
      </c>
      <c r="J67" s="115" t="s">
        <v>469</v>
      </c>
      <c r="K67" s="117"/>
      <c r="L67" s="117"/>
      <c r="M67" s="117" t="s">
        <v>472</v>
      </c>
      <c r="N67" s="2" t="s">
        <v>224</v>
      </c>
      <c r="O67" s="2" t="s">
        <v>155</v>
      </c>
      <c r="P67" s="2" t="s">
        <v>155</v>
      </c>
      <c r="Q67" s="2" t="s">
        <v>224</v>
      </c>
      <c r="R67" s="2" t="s">
        <v>114</v>
      </c>
      <c r="S67" s="2" t="s">
        <v>224</v>
      </c>
      <c r="T67" s="117">
        <v>14</v>
      </c>
      <c r="U67" s="117">
        <v>14</v>
      </c>
      <c r="V67" s="117">
        <v>42</v>
      </c>
      <c r="W67" s="117">
        <v>1</v>
      </c>
      <c r="X67" s="117" t="s">
        <v>108</v>
      </c>
      <c r="Y67" s="117" t="s">
        <v>108</v>
      </c>
      <c r="Z67" s="117" t="s">
        <v>108</v>
      </c>
      <c r="AA67" s="180"/>
    </row>
    <row r="68" spans="1:26" s="7" customFormat="1" ht="14.25" customHeight="1">
      <c r="A68" s="238" t="s">
        <v>25</v>
      </c>
      <c r="B68" s="238"/>
      <c r="C68" s="238"/>
      <c r="D68" s="44"/>
      <c r="E68" s="45"/>
      <c r="F68" s="1"/>
      <c r="G68" s="191">
        <f>SUM(G66:G67)</f>
        <v>1531000</v>
      </c>
      <c r="H68" s="28"/>
      <c r="I68" s="28"/>
      <c r="J68" s="28"/>
      <c r="K68" s="28"/>
      <c r="L68" s="28"/>
      <c r="M68" s="28"/>
      <c r="N68" s="28"/>
      <c r="O68" s="28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7" customFormat="1" ht="15" customHeight="1">
      <c r="A69" s="242" t="s">
        <v>494</v>
      </c>
      <c r="B69" s="242"/>
      <c r="C69" s="242"/>
      <c r="D69" s="242"/>
      <c r="E69" s="242"/>
      <c r="F69" s="242"/>
      <c r="G69" s="174"/>
      <c r="H69" s="174"/>
      <c r="I69" s="102"/>
      <c r="J69" s="102"/>
      <c r="K69" s="102"/>
      <c r="L69" s="102"/>
      <c r="M69" s="102"/>
      <c r="N69" s="102"/>
      <c r="O69" s="102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7" s="46" customFormat="1" ht="51" customHeight="1">
      <c r="A70" s="57">
        <v>1</v>
      </c>
      <c r="B70" s="227" t="s">
        <v>487</v>
      </c>
      <c r="C70" s="109" t="s">
        <v>465</v>
      </c>
      <c r="D70" s="111" t="s">
        <v>107</v>
      </c>
      <c r="E70" s="42" t="s">
        <v>108</v>
      </c>
      <c r="F70" s="135">
        <v>1937</v>
      </c>
      <c r="G70" s="175">
        <v>2441000</v>
      </c>
      <c r="H70" s="2" t="s">
        <v>564</v>
      </c>
      <c r="I70" s="2" t="s">
        <v>488</v>
      </c>
      <c r="J70" s="56" t="s">
        <v>489</v>
      </c>
      <c r="K70" s="116" t="s">
        <v>490</v>
      </c>
      <c r="L70" s="116" t="s">
        <v>491</v>
      </c>
      <c r="M70" s="116" t="s">
        <v>492</v>
      </c>
      <c r="N70" s="110" t="s">
        <v>224</v>
      </c>
      <c r="O70" s="110" t="s">
        <v>493</v>
      </c>
      <c r="P70" s="110" t="s">
        <v>224</v>
      </c>
      <c r="Q70" s="110" t="s">
        <v>115</v>
      </c>
      <c r="R70" s="110" t="s">
        <v>114</v>
      </c>
      <c r="S70" s="110" t="s">
        <v>115</v>
      </c>
      <c r="T70" s="116">
        <v>637.5</v>
      </c>
      <c r="U70" s="116">
        <v>1284.89</v>
      </c>
      <c r="V70" s="116">
        <v>6689</v>
      </c>
      <c r="W70" s="116">
        <v>2</v>
      </c>
      <c r="X70" s="116" t="s">
        <v>474</v>
      </c>
      <c r="Y70" s="116" t="s">
        <v>107</v>
      </c>
      <c r="Z70" s="116" t="s">
        <v>108</v>
      </c>
      <c r="AA70" s="180"/>
    </row>
    <row r="71" spans="1:26" s="7" customFormat="1" ht="18" customHeight="1" thickBot="1">
      <c r="A71" s="238" t="s">
        <v>25</v>
      </c>
      <c r="B71" s="238"/>
      <c r="C71" s="238"/>
      <c r="D71" s="44"/>
      <c r="E71" s="45"/>
      <c r="F71" s="1"/>
      <c r="G71" s="191">
        <f>SUM(G70)</f>
        <v>2441000</v>
      </c>
      <c r="H71" s="28"/>
      <c r="I71" s="28"/>
      <c r="J71" s="28"/>
      <c r="K71" s="28"/>
      <c r="L71" s="28"/>
      <c r="M71" s="28"/>
      <c r="N71" s="28"/>
      <c r="O71" s="28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15" s="7" customFormat="1" ht="13.5" thickBot="1">
      <c r="A72" s="11"/>
      <c r="B72" s="47"/>
      <c r="E72" s="243" t="s">
        <v>75</v>
      </c>
      <c r="F72" s="244"/>
      <c r="G72" s="229">
        <f>G53+G56+G61+G64+G68+G71</f>
        <v>35780036.280000016</v>
      </c>
      <c r="H72" s="11"/>
      <c r="I72" s="11"/>
      <c r="J72" s="14"/>
      <c r="K72" s="14"/>
      <c r="L72" s="14"/>
      <c r="M72" s="14"/>
      <c r="N72" s="14"/>
      <c r="O72" s="14"/>
    </row>
    <row r="73" spans="1:15" s="7" customFormat="1" ht="12.75">
      <c r="A73" s="11"/>
      <c r="B73" s="11"/>
      <c r="C73" s="13"/>
      <c r="D73" s="38"/>
      <c r="E73" s="39"/>
      <c r="F73" s="11"/>
      <c r="G73" s="11"/>
      <c r="H73" s="11"/>
      <c r="I73" s="11"/>
      <c r="J73" s="14"/>
      <c r="K73" s="14"/>
      <c r="L73" s="14"/>
      <c r="M73" s="14"/>
      <c r="N73" s="14"/>
      <c r="O73" s="14"/>
    </row>
    <row r="74" spans="1:15" s="7" customFormat="1" ht="12.75">
      <c r="A74" s="11"/>
      <c r="B74" s="11"/>
      <c r="C74" s="13"/>
      <c r="D74" s="38"/>
      <c r="E74" s="39"/>
      <c r="F74" s="11"/>
      <c r="G74" s="11"/>
      <c r="H74" s="11"/>
      <c r="I74" s="11"/>
      <c r="J74" s="14"/>
      <c r="K74" s="14"/>
      <c r="L74" s="14"/>
      <c r="M74" s="14"/>
      <c r="N74" s="14"/>
      <c r="O74" s="14"/>
    </row>
    <row r="75" spans="1:15" s="7" customFormat="1" ht="12.75">
      <c r="A75" s="11"/>
      <c r="B75" s="11"/>
      <c r="C75" s="13"/>
      <c r="D75" s="38"/>
      <c r="E75" s="39"/>
      <c r="F75" s="11"/>
      <c r="G75" s="11"/>
      <c r="H75" s="11"/>
      <c r="I75" s="11"/>
      <c r="J75" s="14"/>
      <c r="K75" s="14"/>
      <c r="L75" s="14"/>
      <c r="M75" s="14"/>
      <c r="N75" s="14"/>
      <c r="O75" s="14"/>
    </row>
    <row r="76" ht="12.75" customHeight="1"/>
    <row r="77" spans="1:15" s="7" customFormat="1" ht="12.75">
      <c r="A77" s="11"/>
      <c r="B77" s="11"/>
      <c r="C77" s="13"/>
      <c r="D77" s="38"/>
      <c r="E77" s="39"/>
      <c r="F77" s="11"/>
      <c r="G77" s="11"/>
      <c r="H77" s="11"/>
      <c r="I77" s="11"/>
      <c r="J77" s="14"/>
      <c r="K77" s="14"/>
      <c r="L77" s="14"/>
      <c r="M77" s="14"/>
      <c r="N77" s="14"/>
      <c r="O77" s="14"/>
    </row>
    <row r="78" spans="1:15" s="7" customFormat="1" ht="12.75">
      <c r="A78" s="11"/>
      <c r="B78" s="11"/>
      <c r="C78" s="13"/>
      <c r="D78" s="38"/>
      <c r="E78" s="39"/>
      <c r="F78" s="11"/>
      <c r="G78" s="11"/>
      <c r="H78" s="11"/>
      <c r="I78" s="11"/>
      <c r="J78" s="14"/>
      <c r="K78" s="14"/>
      <c r="L78" s="14"/>
      <c r="M78" s="14"/>
      <c r="N78" s="14"/>
      <c r="O78" s="14"/>
    </row>
    <row r="80" ht="21.75" customHeight="1"/>
  </sheetData>
  <sheetProtection/>
  <mergeCells count="32">
    <mergeCell ref="F4:F5"/>
    <mergeCell ref="E72:F72"/>
    <mergeCell ref="A71:C71"/>
    <mergeCell ref="G4:G5"/>
    <mergeCell ref="H4:H5"/>
    <mergeCell ref="A56:C56"/>
    <mergeCell ref="A69:F69"/>
    <mergeCell ref="A57:F57"/>
    <mergeCell ref="A62:F62"/>
    <mergeCell ref="B64:C64"/>
    <mergeCell ref="A65:F65"/>
    <mergeCell ref="A68:C68"/>
    <mergeCell ref="Z4:Z5"/>
    <mergeCell ref="I4:I5"/>
    <mergeCell ref="J4:J5"/>
    <mergeCell ref="K4:M4"/>
    <mergeCell ref="N4:S4"/>
    <mergeCell ref="X4:X5"/>
    <mergeCell ref="U4:U5"/>
    <mergeCell ref="V4:V5"/>
    <mergeCell ref="W4:W5"/>
    <mergeCell ref="T4:T5"/>
    <mergeCell ref="A54:F54"/>
    <mergeCell ref="A61:C61"/>
    <mergeCell ref="A6:E6"/>
    <mergeCell ref="A53:C53"/>
    <mergeCell ref="A4:A5"/>
    <mergeCell ref="Y4:Y5"/>
    <mergeCell ref="C4:C5"/>
    <mergeCell ref="B4:B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29" r:id="rId1"/>
  <headerFooter alignWithMargins="0">
    <oddFooter>&amp;CStrona &amp;P z &amp;N</oddFooter>
  </headerFooter>
  <colBreaks count="1" manualBreakCount="1">
    <brk id="8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78"/>
  <sheetViews>
    <sheetView view="pageBreakPreview" zoomScaleNormal="110" zoomScaleSheetLayoutView="100" zoomScalePageLayoutView="0" workbookViewId="0" topLeftCell="A175">
      <selection activeCell="B36" sqref="B36"/>
    </sheetView>
  </sheetViews>
  <sheetFormatPr defaultColWidth="9.140625" defaultRowHeight="12.75"/>
  <cols>
    <col min="1" max="1" width="5.57421875" style="11" customWidth="1"/>
    <col min="2" max="2" width="50.140625" style="26" customWidth="1"/>
    <col min="3" max="3" width="15.421875" style="13" customWidth="1"/>
    <col min="4" max="4" width="18.421875" style="38" customWidth="1"/>
    <col min="5" max="5" width="12.140625" style="0" bestFit="1" customWidth="1"/>
    <col min="6" max="6" width="11.140625" style="0" customWidth="1"/>
  </cols>
  <sheetData>
    <row r="1" spans="1:4" ht="12.75">
      <c r="A1" s="25" t="s">
        <v>533</v>
      </c>
      <c r="D1" s="52"/>
    </row>
    <row r="3" spans="1:4" ht="12.75">
      <c r="A3" s="247" t="s">
        <v>6</v>
      </c>
      <c r="B3" s="247"/>
      <c r="C3" s="247"/>
      <c r="D3" s="247"/>
    </row>
    <row r="4" spans="1:4" ht="25.5">
      <c r="A4" s="3" t="s">
        <v>27</v>
      </c>
      <c r="B4" s="3" t="s">
        <v>35</v>
      </c>
      <c r="C4" s="3" t="s">
        <v>36</v>
      </c>
      <c r="D4" s="70" t="s">
        <v>37</v>
      </c>
    </row>
    <row r="5" spans="1:4" ht="12.75" customHeight="1">
      <c r="A5" s="236" t="s">
        <v>116</v>
      </c>
      <c r="B5" s="237"/>
      <c r="C5" s="237"/>
      <c r="D5" s="248"/>
    </row>
    <row r="6" spans="1:4" s="14" customFormat="1" ht="12.75">
      <c r="A6" s="2">
        <v>1</v>
      </c>
      <c r="B6" s="1" t="s">
        <v>232</v>
      </c>
      <c r="C6" s="2">
        <v>2010</v>
      </c>
      <c r="D6" s="181">
        <v>490</v>
      </c>
    </row>
    <row r="7" spans="1:4" s="14" customFormat="1" ht="12.75">
      <c r="A7" s="2">
        <v>2</v>
      </c>
      <c r="B7" s="28" t="s">
        <v>233</v>
      </c>
      <c r="C7" s="194">
        <v>2010</v>
      </c>
      <c r="D7" s="179">
        <v>420</v>
      </c>
    </row>
    <row r="8" spans="1:4" s="14" customFormat="1" ht="12.75">
      <c r="A8" s="2">
        <v>3</v>
      </c>
      <c r="B8" s="1" t="s">
        <v>234</v>
      </c>
      <c r="C8" s="2">
        <v>2010</v>
      </c>
      <c r="D8" s="181">
        <v>330</v>
      </c>
    </row>
    <row r="9" spans="1:4" s="14" customFormat="1" ht="12.75">
      <c r="A9" s="2">
        <v>4</v>
      </c>
      <c r="B9" s="1" t="s">
        <v>235</v>
      </c>
      <c r="C9" s="2">
        <v>2010</v>
      </c>
      <c r="D9" s="181">
        <v>3416</v>
      </c>
    </row>
    <row r="10" spans="1:4" s="14" customFormat="1" ht="25.5">
      <c r="A10" s="2">
        <v>5</v>
      </c>
      <c r="B10" s="1" t="s">
        <v>236</v>
      </c>
      <c r="C10" s="2">
        <v>2012</v>
      </c>
      <c r="D10" s="181">
        <v>620</v>
      </c>
    </row>
    <row r="11" spans="1:4" s="14" customFormat="1" ht="12.75">
      <c r="A11" s="2">
        <v>6</v>
      </c>
      <c r="B11" s="1" t="s">
        <v>237</v>
      </c>
      <c r="C11" s="2">
        <v>2012</v>
      </c>
      <c r="D11" s="181">
        <v>2200</v>
      </c>
    </row>
    <row r="12" spans="1:4" s="14" customFormat="1" ht="12.75">
      <c r="A12" s="2">
        <v>7</v>
      </c>
      <c r="B12" s="1" t="s">
        <v>238</v>
      </c>
      <c r="C12" s="2">
        <v>2012</v>
      </c>
      <c r="D12" s="181">
        <v>1700</v>
      </c>
    </row>
    <row r="13" spans="1:4" s="14" customFormat="1" ht="12.75">
      <c r="A13" s="2">
        <v>8</v>
      </c>
      <c r="B13" s="1" t="s">
        <v>258</v>
      </c>
      <c r="C13" s="2">
        <v>2012</v>
      </c>
      <c r="D13" s="181">
        <v>1377.6</v>
      </c>
    </row>
    <row r="14" spans="1:4" s="14" customFormat="1" ht="12.75">
      <c r="A14" s="2">
        <v>9</v>
      </c>
      <c r="B14" s="1" t="s">
        <v>239</v>
      </c>
      <c r="C14" s="2">
        <v>2013</v>
      </c>
      <c r="D14" s="181">
        <v>1730</v>
      </c>
    </row>
    <row r="15" spans="1:4" s="14" customFormat="1" ht="12.75">
      <c r="A15" s="2">
        <v>10</v>
      </c>
      <c r="B15" s="1" t="s">
        <v>240</v>
      </c>
      <c r="C15" s="2">
        <v>2013</v>
      </c>
      <c r="D15" s="181">
        <v>750</v>
      </c>
    </row>
    <row r="16" spans="1:4" s="14" customFormat="1" ht="12.75">
      <c r="A16" s="2">
        <v>11</v>
      </c>
      <c r="B16" s="1" t="s">
        <v>240</v>
      </c>
      <c r="C16" s="2">
        <v>2013</v>
      </c>
      <c r="D16" s="181">
        <v>750</v>
      </c>
    </row>
    <row r="17" spans="1:4" s="14" customFormat="1" ht="12.75">
      <c r="A17" s="2">
        <v>12</v>
      </c>
      <c r="B17" s="1" t="s">
        <v>241</v>
      </c>
      <c r="C17" s="2">
        <v>2013</v>
      </c>
      <c r="D17" s="181">
        <v>950</v>
      </c>
    </row>
    <row r="18" spans="1:4" s="14" customFormat="1" ht="12.75">
      <c r="A18" s="2">
        <v>13</v>
      </c>
      <c r="B18" s="1" t="s">
        <v>242</v>
      </c>
      <c r="C18" s="2">
        <v>2014</v>
      </c>
      <c r="D18" s="181">
        <v>1980</v>
      </c>
    </row>
    <row r="19" spans="1:4" s="14" customFormat="1" ht="12.75">
      <c r="A19" s="2">
        <v>14</v>
      </c>
      <c r="B19" s="1" t="s">
        <v>243</v>
      </c>
      <c r="C19" s="2">
        <v>2014</v>
      </c>
      <c r="D19" s="181">
        <v>1980</v>
      </c>
    </row>
    <row r="20" spans="1:4" s="14" customFormat="1" ht="12.75">
      <c r="A20" s="2">
        <v>15</v>
      </c>
      <c r="B20" s="1" t="s">
        <v>244</v>
      </c>
      <c r="C20" s="2">
        <v>2014</v>
      </c>
      <c r="D20" s="181">
        <v>720</v>
      </c>
    </row>
    <row r="21" spans="1:4" s="14" customFormat="1" ht="12.75">
      <c r="A21" s="2">
        <v>16</v>
      </c>
      <c r="B21" s="1" t="s">
        <v>245</v>
      </c>
      <c r="C21" s="2">
        <v>2014</v>
      </c>
      <c r="D21" s="181">
        <v>550</v>
      </c>
    </row>
    <row r="22" spans="1:4" s="14" customFormat="1" ht="25.5">
      <c r="A22" s="2">
        <v>17</v>
      </c>
      <c r="B22" s="1" t="s">
        <v>246</v>
      </c>
      <c r="C22" s="2">
        <v>2014</v>
      </c>
      <c r="D22" s="181">
        <v>350</v>
      </c>
    </row>
    <row r="23" spans="1:4" s="14" customFormat="1" ht="12.75">
      <c r="A23" s="2">
        <v>18</v>
      </c>
      <c r="B23" s="1" t="s">
        <v>247</v>
      </c>
      <c r="C23" s="2">
        <v>2015</v>
      </c>
      <c r="D23" s="181">
        <v>2189</v>
      </c>
    </row>
    <row r="24" spans="1:4" s="14" customFormat="1" ht="25.5">
      <c r="A24" s="2">
        <v>19</v>
      </c>
      <c r="B24" s="1" t="s">
        <v>248</v>
      </c>
      <c r="C24" s="2">
        <v>2015</v>
      </c>
      <c r="D24" s="181">
        <v>3372</v>
      </c>
    </row>
    <row r="25" spans="1:4" s="14" customFormat="1" ht="12.75">
      <c r="A25" s="2">
        <v>20</v>
      </c>
      <c r="B25" s="1" t="s">
        <v>249</v>
      </c>
      <c r="C25" s="2">
        <v>2015</v>
      </c>
      <c r="D25" s="181">
        <v>699</v>
      </c>
    </row>
    <row r="26" spans="1:4" s="14" customFormat="1" ht="12.75">
      <c r="A26" s="2">
        <v>21</v>
      </c>
      <c r="B26" s="1" t="s">
        <v>250</v>
      </c>
      <c r="C26" s="2">
        <v>2015</v>
      </c>
      <c r="D26" s="181">
        <v>1955.7</v>
      </c>
    </row>
    <row r="27" spans="1:4" s="14" customFormat="1" ht="12.75">
      <c r="A27" s="2">
        <v>22</v>
      </c>
      <c r="B27" s="1" t="s">
        <v>251</v>
      </c>
      <c r="C27" s="2">
        <v>2015</v>
      </c>
      <c r="D27" s="181">
        <v>9311.1</v>
      </c>
    </row>
    <row r="28" spans="1:4" s="14" customFormat="1" ht="12.75">
      <c r="A28" s="2"/>
      <c r="B28" s="20" t="s">
        <v>0</v>
      </c>
      <c r="C28" s="2"/>
      <c r="D28" s="55">
        <f>SUM(D6:D27)</f>
        <v>37840.4</v>
      </c>
    </row>
    <row r="29" spans="1:4" ht="13.5" customHeight="1">
      <c r="A29" s="239" t="s">
        <v>362</v>
      </c>
      <c r="B29" s="239"/>
      <c r="C29" s="239"/>
      <c r="D29" s="239"/>
    </row>
    <row r="30" spans="1:4" s="19" customFormat="1" ht="12.75">
      <c r="A30" s="2">
        <v>1</v>
      </c>
      <c r="B30" s="1" t="s">
        <v>363</v>
      </c>
      <c r="C30" s="2">
        <v>2011</v>
      </c>
      <c r="D30" s="181">
        <v>2254.1</v>
      </c>
    </row>
    <row r="31" spans="1:4" s="19" customFormat="1" ht="12.75">
      <c r="A31" s="2">
        <v>2</v>
      </c>
      <c r="B31" s="1" t="s">
        <v>364</v>
      </c>
      <c r="C31" s="2">
        <v>2011</v>
      </c>
      <c r="D31" s="181">
        <v>779</v>
      </c>
    </row>
    <row r="32" spans="1:4" s="19" customFormat="1" ht="12.75">
      <c r="A32" s="2">
        <v>3</v>
      </c>
      <c r="B32" s="1" t="s">
        <v>363</v>
      </c>
      <c r="C32" s="2">
        <v>2011</v>
      </c>
      <c r="D32" s="181">
        <v>2204</v>
      </c>
    </row>
    <row r="33" spans="1:4" s="19" customFormat="1" ht="12.75">
      <c r="A33" s="2">
        <v>4</v>
      </c>
      <c r="B33" s="1" t="s">
        <v>365</v>
      </c>
      <c r="C33" s="2">
        <v>2012</v>
      </c>
      <c r="D33" s="181">
        <v>2214</v>
      </c>
    </row>
    <row r="34" spans="1:4" s="19" customFormat="1" ht="13.5" customHeight="1">
      <c r="A34" s="2"/>
      <c r="B34" s="20" t="s">
        <v>0</v>
      </c>
      <c r="C34" s="2"/>
      <c r="D34" s="44">
        <f>SUM(D30:D33)</f>
        <v>7451.1</v>
      </c>
    </row>
    <row r="35" spans="1:4" s="19" customFormat="1" ht="13.5" customHeight="1">
      <c r="A35" s="239" t="s">
        <v>373</v>
      </c>
      <c r="B35" s="239"/>
      <c r="C35" s="239"/>
      <c r="D35" s="239"/>
    </row>
    <row r="36" spans="1:4" s="19" customFormat="1" ht="13.5" customHeight="1">
      <c r="A36" s="56">
        <v>1</v>
      </c>
      <c r="B36" s="1" t="s">
        <v>374</v>
      </c>
      <c r="C36" s="2">
        <v>2012</v>
      </c>
      <c r="D36" s="181">
        <v>1450</v>
      </c>
    </row>
    <row r="37" spans="1:4" s="19" customFormat="1" ht="13.5" customHeight="1">
      <c r="A37" s="56">
        <v>2</v>
      </c>
      <c r="B37" s="1" t="s">
        <v>375</v>
      </c>
      <c r="C37" s="2">
        <v>2012</v>
      </c>
      <c r="D37" s="181">
        <v>1549</v>
      </c>
    </row>
    <row r="38" spans="1:4" s="19" customFormat="1" ht="13.5" customHeight="1">
      <c r="A38" s="56">
        <v>3</v>
      </c>
      <c r="B38" s="113" t="s">
        <v>376</v>
      </c>
      <c r="C38" s="86">
        <v>2013</v>
      </c>
      <c r="D38" s="188">
        <v>1170</v>
      </c>
    </row>
    <row r="39" spans="1:4" s="19" customFormat="1" ht="13.5" customHeight="1">
      <c r="A39" s="56">
        <v>4</v>
      </c>
      <c r="B39" s="113" t="s">
        <v>377</v>
      </c>
      <c r="C39" s="86">
        <v>2010</v>
      </c>
      <c r="D39" s="196">
        <v>2290</v>
      </c>
    </row>
    <row r="40" spans="1:4" s="19" customFormat="1" ht="13.5" customHeight="1">
      <c r="A40" s="56">
        <v>5</v>
      </c>
      <c r="B40" s="1" t="s">
        <v>378</v>
      </c>
      <c r="C40" s="2">
        <v>2015</v>
      </c>
      <c r="D40" s="181">
        <v>2100</v>
      </c>
    </row>
    <row r="41" spans="1:4" s="19" customFormat="1" ht="13.5" customHeight="1">
      <c r="A41" s="56">
        <v>6</v>
      </c>
      <c r="B41" s="1" t="s">
        <v>379</v>
      </c>
      <c r="C41" s="2">
        <v>2015</v>
      </c>
      <c r="D41" s="181">
        <v>2200</v>
      </c>
    </row>
    <row r="42" spans="1:4" s="19" customFormat="1" ht="13.5" customHeight="1">
      <c r="A42" s="56">
        <v>7</v>
      </c>
      <c r="B42" s="1" t="s">
        <v>380</v>
      </c>
      <c r="C42" s="2">
        <v>2015</v>
      </c>
      <c r="D42" s="181">
        <v>5390</v>
      </c>
    </row>
    <row r="43" spans="1:4" s="19" customFormat="1" ht="13.5" customHeight="1">
      <c r="A43" s="33"/>
      <c r="B43" s="245" t="s">
        <v>0</v>
      </c>
      <c r="C43" s="246" t="s">
        <v>9</v>
      </c>
      <c r="D43" s="44">
        <f>SUM(D36:D42)</f>
        <v>16149</v>
      </c>
    </row>
    <row r="44" spans="1:4" s="19" customFormat="1" ht="13.5" customHeight="1">
      <c r="A44" s="239" t="s">
        <v>399</v>
      </c>
      <c r="B44" s="239"/>
      <c r="C44" s="239"/>
      <c r="D44" s="239"/>
    </row>
    <row r="45" spans="1:4" s="19" customFormat="1" ht="39.75" customHeight="1">
      <c r="A45" s="2">
        <v>1</v>
      </c>
      <c r="B45" s="192" t="s">
        <v>400</v>
      </c>
      <c r="C45" s="56">
        <v>2010</v>
      </c>
      <c r="D45" s="181">
        <v>3598.8</v>
      </c>
    </row>
    <row r="46" spans="1:4" s="19" customFormat="1" ht="33.75" customHeight="1">
      <c r="A46" s="2">
        <v>2</v>
      </c>
      <c r="B46" s="192" t="s">
        <v>400</v>
      </c>
      <c r="C46" s="56">
        <v>2010</v>
      </c>
      <c r="D46" s="181">
        <v>3598.8</v>
      </c>
    </row>
    <row r="47" spans="1:4" s="19" customFormat="1" ht="27" customHeight="1">
      <c r="A47" s="2">
        <v>3</v>
      </c>
      <c r="B47" s="192" t="s">
        <v>400</v>
      </c>
      <c r="C47" s="56">
        <v>2010</v>
      </c>
      <c r="D47" s="181">
        <v>3598.8</v>
      </c>
    </row>
    <row r="48" spans="1:4" s="19" customFormat="1" ht="29.25" customHeight="1">
      <c r="A48" s="2">
        <v>4</v>
      </c>
      <c r="B48" s="192" t="s">
        <v>400</v>
      </c>
      <c r="C48" s="56">
        <v>2010</v>
      </c>
      <c r="D48" s="181">
        <v>3598.8</v>
      </c>
    </row>
    <row r="49" spans="1:4" s="19" customFormat="1" ht="27" customHeight="1">
      <c r="A49" s="2">
        <v>5</v>
      </c>
      <c r="B49" s="192" t="s">
        <v>400</v>
      </c>
      <c r="C49" s="56">
        <v>2010</v>
      </c>
      <c r="D49" s="181">
        <v>3598.8</v>
      </c>
    </row>
    <row r="50" spans="1:4" s="19" customFormat="1" ht="13.5" customHeight="1">
      <c r="A50" s="2">
        <v>6</v>
      </c>
      <c r="B50" s="192" t="s">
        <v>401</v>
      </c>
      <c r="C50" s="56">
        <v>2010</v>
      </c>
      <c r="D50" s="181">
        <v>2433.97</v>
      </c>
    </row>
    <row r="51" spans="1:4" s="19" customFormat="1" ht="18.75" customHeight="1">
      <c r="A51" s="2">
        <v>7</v>
      </c>
      <c r="B51" s="192" t="s">
        <v>402</v>
      </c>
      <c r="C51" s="56">
        <v>2010</v>
      </c>
      <c r="D51" s="181">
        <v>2433.97</v>
      </c>
    </row>
    <row r="52" spans="1:4" s="19" customFormat="1" ht="13.5" customHeight="1">
      <c r="A52" s="2">
        <v>8</v>
      </c>
      <c r="B52" s="192" t="s">
        <v>402</v>
      </c>
      <c r="C52" s="56">
        <v>2010</v>
      </c>
      <c r="D52" s="181">
        <v>2433.97</v>
      </c>
    </row>
    <row r="53" spans="1:4" s="19" customFormat="1" ht="13.5" customHeight="1">
      <c r="A53" s="2">
        <v>9</v>
      </c>
      <c r="B53" s="192" t="s">
        <v>402</v>
      </c>
      <c r="C53" s="56">
        <v>2010</v>
      </c>
      <c r="D53" s="181">
        <v>2433.97</v>
      </c>
    </row>
    <row r="54" spans="1:4" s="19" customFormat="1" ht="13.5" customHeight="1">
      <c r="A54" s="2">
        <v>10</v>
      </c>
      <c r="B54" s="192" t="s">
        <v>402</v>
      </c>
      <c r="C54" s="56">
        <v>2010</v>
      </c>
      <c r="D54" s="181">
        <v>2433.97</v>
      </c>
    </row>
    <row r="55" spans="1:4" s="19" customFormat="1" ht="21" customHeight="1">
      <c r="A55" s="2">
        <v>11</v>
      </c>
      <c r="B55" s="1" t="s">
        <v>403</v>
      </c>
      <c r="C55" s="2">
        <v>2010</v>
      </c>
      <c r="D55" s="181">
        <v>3743.9</v>
      </c>
    </row>
    <row r="56" spans="1:7" s="19" customFormat="1" ht="24.75" customHeight="1">
      <c r="A56" s="2">
        <v>12</v>
      </c>
      <c r="B56" s="1" t="s">
        <v>404</v>
      </c>
      <c r="C56" s="2">
        <v>2012</v>
      </c>
      <c r="D56" s="181">
        <v>3444</v>
      </c>
      <c r="E56" s="251"/>
      <c r="F56" s="252"/>
      <c r="G56" s="252"/>
    </row>
    <row r="57" spans="1:7" s="19" customFormat="1" ht="24" customHeight="1">
      <c r="A57" s="2">
        <v>13</v>
      </c>
      <c r="B57" s="1" t="s">
        <v>405</v>
      </c>
      <c r="C57" s="2">
        <v>2013</v>
      </c>
      <c r="D57" s="181">
        <v>1990</v>
      </c>
      <c r="E57" s="253"/>
      <c r="F57" s="252"/>
      <c r="G57" s="252"/>
    </row>
    <row r="58" spans="1:4" s="19" customFormat="1" ht="33" customHeight="1">
      <c r="A58" s="2">
        <v>14</v>
      </c>
      <c r="B58" s="193" t="s">
        <v>406</v>
      </c>
      <c r="C58" s="2">
        <v>2013</v>
      </c>
      <c r="D58" s="181">
        <v>1699.99</v>
      </c>
    </row>
    <row r="59" spans="1:4" s="19" customFormat="1" ht="13.5" customHeight="1">
      <c r="A59" s="2">
        <v>15</v>
      </c>
      <c r="B59" s="192" t="s">
        <v>407</v>
      </c>
      <c r="C59" s="56">
        <v>2014</v>
      </c>
      <c r="D59" s="195">
        <v>2099.99</v>
      </c>
    </row>
    <row r="60" spans="1:4" s="19" customFormat="1" ht="13.5" customHeight="1">
      <c r="A60" s="2">
        <v>16</v>
      </c>
      <c r="B60" s="192" t="s">
        <v>408</v>
      </c>
      <c r="C60" s="56">
        <v>2015</v>
      </c>
      <c r="D60" s="195">
        <v>1569</v>
      </c>
    </row>
    <row r="61" spans="1:4" s="19" customFormat="1" ht="13.5" customHeight="1">
      <c r="A61" s="2">
        <v>17</v>
      </c>
      <c r="B61" s="192" t="s">
        <v>408</v>
      </c>
      <c r="C61" s="56">
        <v>2015</v>
      </c>
      <c r="D61" s="195">
        <v>1569</v>
      </c>
    </row>
    <row r="62" spans="1:4" s="19" customFormat="1" ht="28.5" customHeight="1">
      <c r="A62" s="2">
        <v>18</v>
      </c>
      <c r="B62" s="1" t="s">
        <v>409</v>
      </c>
      <c r="C62" s="2">
        <v>2015</v>
      </c>
      <c r="D62" s="181">
        <v>8118</v>
      </c>
    </row>
    <row r="63" spans="1:4" s="19" customFormat="1" ht="29.25" customHeight="1">
      <c r="A63" s="2">
        <v>19</v>
      </c>
      <c r="B63" s="1" t="s">
        <v>409</v>
      </c>
      <c r="C63" s="2">
        <v>2015</v>
      </c>
      <c r="D63" s="181">
        <v>8118</v>
      </c>
    </row>
    <row r="64" spans="1:4" s="19" customFormat="1" ht="29.25" customHeight="1">
      <c r="A64" s="2">
        <v>20</v>
      </c>
      <c r="B64" s="192" t="s">
        <v>413</v>
      </c>
      <c r="C64" s="56">
        <v>2011</v>
      </c>
      <c r="D64" s="187">
        <v>620</v>
      </c>
    </row>
    <row r="65" spans="1:4" s="19" customFormat="1" ht="29.25" customHeight="1">
      <c r="A65" s="2">
        <v>21</v>
      </c>
      <c r="B65" s="192" t="s">
        <v>425</v>
      </c>
      <c r="C65" s="56">
        <v>2015</v>
      </c>
      <c r="D65" s="187">
        <v>2829</v>
      </c>
    </row>
    <row r="66" spans="1:4" s="19" customFormat="1" ht="29.25" customHeight="1">
      <c r="A66" s="2">
        <v>22</v>
      </c>
      <c r="B66" s="192" t="s">
        <v>425</v>
      </c>
      <c r="C66" s="56">
        <v>2015</v>
      </c>
      <c r="D66" s="187">
        <v>2829</v>
      </c>
    </row>
    <row r="67" spans="1:4" s="14" customFormat="1" ht="12.75" customHeight="1">
      <c r="A67" s="162"/>
      <c r="B67" s="163" t="s">
        <v>0</v>
      </c>
      <c r="C67" s="2"/>
      <c r="D67" s="44">
        <f>SUM(D45:D66)</f>
        <v>68793.73000000001</v>
      </c>
    </row>
    <row r="68" spans="1:4" s="14" customFormat="1" ht="12.75" customHeight="1">
      <c r="A68" s="239" t="s">
        <v>435</v>
      </c>
      <c r="B68" s="239"/>
      <c r="C68" s="239"/>
      <c r="D68" s="239"/>
    </row>
    <row r="69" spans="1:4" s="14" customFormat="1" ht="12.75">
      <c r="A69" s="2">
        <v>1</v>
      </c>
      <c r="B69" s="41" t="s">
        <v>436</v>
      </c>
      <c r="C69" s="2">
        <v>2010</v>
      </c>
      <c r="D69" s="181">
        <v>2380</v>
      </c>
    </row>
    <row r="70" spans="1:4" s="14" customFormat="1" ht="25.5">
      <c r="A70" s="2">
        <v>2</v>
      </c>
      <c r="B70" s="1" t="s">
        <v>437</v>
      </c>
      <c r="C70" s="2">
        <v>2010</v>
      </c>
      <c r="D70" s="181">
        <v>3598.8</v>
      </c>
    </row>
    <row r="71" spans="1:4" s="14" customFormat="1" ht="25.5">
      <c r="A71" s="2">
        <v>3</v>
      </c>
      <c r="B71" s="1" t="s">
        <v>437</v>
      </c>
      <c r="C71" s="2">
        <v>2010</v>
      </c>
      <c r="D71" s="181">
        <v>3598.8</v>
      </c>
    </row>
    <row r="72" spans="1:4" s="14" customFormat="1" ht="25.5">
      <c r="A72" s="2">
        <v>4</v>
      </c>
      <c r="B72" s="1" t="s">
        <v>437</v>
      </c>
      <c r="C72" s="2">
        <v>2010</v>
      </c>
      <c r="D72" s="181">
        <v>3598.8</v>
      </c>
    </row>
    <row r="73" spans="1:4" s="14" customFormat="1" ht="12.75">
      <c r="A73" s="2">
        <v>5</v>
      </c>
      <c r="B73" s="1" t="s">
        <v>438</v>
      </c>
      <c r="C73" s="2">
        <v>2010</v>
      </c>
      <c r="D73" s="181">
        <v>2433.97</v>
      </c>
    </row>
    <row r="74" spans="1:4" s="14" customFormat="1" ht="12.75">
      <c r="A74" s="2">
        <v>6</v>
      </c>
      <c r="B74" s="1" t="s">
        <v>438</v>
      </c>
      <c r="C74" s="2">
        <v>2010</v>
      </c>
      <c r="D74" s="181">
        <v>2433.97</v>
      </c>
    </row>
    <row r="75" spans="1:4" s="14" customFormat="1" ht="12.75">
      <c r="A75" s="2">
        <v>7</v>
      </c>
      <c r="B75" s="1" t="s">
        <v>438</v>
      </c>
      <c r="C75" s="2">
        <v>2010</v>
      </c>
      <c r="D75" s="181">
        <v>2433.97</v>
      </c>
    </row>
    <row r="76" spans="1:7" s="14" customFormat="1" ht="12.75">
      <c r="A76" s="2">
        <v>8</v>
      </c>
      <c r="B76" s="1" t="s">
        <v>439</v>
      </c>
      <c r="C76" s="2">
        <v>2013</v>
      </c>
      <c r="D76" s="181">
        <v>489</v>
      </c>
      <c r="E76" s="254"/>
      <c r="F76" s="255"/>
      <c r="G76" s="255"/>
    </row>
    <row r="77" spans="1:7" s="14" customFormat="1" ht="12.75">
      <c r="A77" s="2">
        <v>9</v>
      </c>
      <c r="B77" s="1" t="s">
        <v>440</v>
      </c>
      <c r="C77" s="2">
        <v>2013</v>
      </c>
      <c r="D77" s="181">
        <v>620</v>
      </c>
      <c r="E77" s="254"/>
      <c r="F77" s="255"/>
      <c r="G77" s="255"/>
    </row>
    <row r="78" spans="1:7" s="14" customFormat="1" ht="12.75">
      <c r="A78" s="2">
        <v>10</v>
      </c>
      <c r="B78" s="1" t="s">
        <v>439</v>
      </c>
      <c r="C78" s="2">
        <v>2013</v>
      </c>
      <c r="D78" s="181">
        <v>489</v>
      </c>
      <c r="E78" s="254"/>
      <c r="F78" s="255"/>
      <c r="G78" s="255"/>
    </row>
    <row r="79" spans="1:7" s="14" customFormat="1" ht="12.75">
      <c r="A79" s="2">
        <v>11</v>
      </c>
      <c r="B79" s="1" t="s">
        <v>441</v>
      </c>
      <c r="C79" s="2">
        <v>2013</v>
      </c>
      <c r="D79" s="181">
        <v>324.35</v>
      </c>
      <c r="E79" s="254"/>
      <c r="F79" s="255"/>
      <c r="G79" s="255"/>
    </row>
    <row r="80" spans="1:4" s="14" customFormat="1" ht="12.75">
      <c r="A80" s="2">
        <v>12</v>
      </c>
      <c r="B80" s="1" t="s">
        <v>442</v>
      </c>
      <c r="C80" s="2">
        <v>2013</v>
      </c>
      <c r="D80" s="181">
        <v>360</v>
      </c>
    </row>
    <row r="81" spans="1:4" s="14" customFormat="1" ht="12.75">
      <c r="A81" s="2">
        <v>13</v>
      </c>
      <c r="B81" s="1" t="s">
        <v>443</v>
      </c>
      <c r="C81" s="2">
        <v>2013</v>
      </c>
      <c r="D81" s="181">
        <v>220</v>
      </c>
    </row>
    <row r="82" spans="1:4" s="14" customFormat="1" ht="12.75">
      <c r="A82" s="2">
        <v>14</v>
      </c>
      <c r="B82" s="1" t="s">
        <v>444</v>
      </c>
      <c r="C82" s="2">
        <v>2014</v>
      </c>
      <c r="D82" s="181">
        <v>330</v>
      </c>
    </row>
    <row r="83" spans="1:4" s="14" customFormat="1" ht="12.75">
      <c r="A83" s="2">
        <v>15</v>
      </c>
      <c r="B83" s="1" t="s">
        <v>445</v>
      </c>
      <c r="C83" s="2">
        <v>2014</v>
      </c>
      <c r="D83" s="181">
        <v>3499.35</v>
      </c>
    </row>
    <row r="84" spans="1:4" s="14" customFormat="1" ht="12.75">
      <c r="A84" s="2">
        <v>16</v>
      </c>
      <c r="B84" s="1" t="s">
        <v>446</v>
      </c>
      <c r="C84" s="2">
        <v>2014</v>
      </c>
      <c r="D84" s="181">
        <v>2040</v>
      </c>
    </row>
    <row r="85" spans="1:4" s="14" customFormat="1" ht="12.75">
      <c r="A85" s="2">
        <v>17</v>
      </c>
      <c r="B85" s="1" t="s">
        <v>447</v>
      </c>
      <c r="C85" s="2">
        <v>2015</v>
      </c>
      <c r="D85" s="181">
        <v>3444</v>
      </c>
    </row>
    <row r="86" spans="1:4" s="14" customFormat="1" ht="12.75">
      <c r="A86" s="2">
        <v>18</v>
      </c>
      <c r="B86" s="1" t="s">
        <v>448</v>
      </c>
      <c r="C86" s="2">
        <v>2015</v>
      </c>
      <c r="D86" s="181">
        <v>2040</v>
      </c>
    </row>
    <row r="87" spans="1:4" s="14" customFormat="1" ht="12.75">
      <c r="A87" s="2">
        <v>19</v>
      </c>
      <c r="B87" s="1" t="s">
        <v>449</v>
      </c>
      <c r="C87" s="2">
        <v>2015</v>
      </c>
      <c r="D87" s="181">
        <v>5960</v>
      </c>
    </row>
    <row r="88" spans="1:4" s="14" customFormat="1" ht="12.75">
      <c r="A88" s="2">
        <v>20</v>
      </c>
      <c r="B88" s="1" t="s">
        <v>450</v>
      </c>
      <c r="C88" s="2">
        <v>2015</v>
      </c>
      <c r="D88" s="181">
        <v>8118</v>
      </c>
    </row>
    <row r="89" spans="1:4" s="14" customFormat="1" ht="12.75">
      <c r="A89" s="2">
        <v>21</v>
      </c>
      <c r="B89" s="1" t="s">
        <v>451</v>
      </c>
      <c r="C89" s="2">
        <v>2015</v>
      </c>
      <c r="D89" s="181">
        <v>1783.5</v>
      </c>
    </row>
    <row r="90" spans="1:4" ht="12.75">
      <c r="A90" s="2"/>
      <c r="B90" s="245" t="s">
        <v>0</v>
      </c>
      <c r="C90" s="246"/>
      <c r="D90" s="55">
        <f>SUM(D69:D89)</f>
        <v>50195.509999999995</v>
      </c>
    </row>
    <row r="91" spans="1:4" ht="12.75">
      <c r="A91" s="239" t="s">
        <v>475</v>
      </c>
      <c r="B91" s="239"/>
      <c r="C91" s="239"/>
      <c r="D91" s="239"/>
    </row>
    <row r="92" spans="1:4" ht="25.5">
      <c r="A92" s="2">
        <v>1</v>
      </c>
      <c r="B92" s="22" t="s">
        <v>476</v>
      </c>
      <c r="C92" s="56">
        <v>2010</v>
      </c>
      <c r="D92" s="181">
        <v>3598.8</v>
      </c>
    </row>
    <row r="93" spans="1:4" ht="25.5">
      <c r="A93" s="2">
        <v>3</v>
      </c>
      <c r="B93" s="22" t="s">
        <v>400</v>
      </c>
      <c r="C93" s="56">
        <v>2010</v>
      </c>
      <c r="D93" s="181">
        <v>3598.8</v>
      </c>
    </row>
    <row r="94" spans="1:4" ht="25.5">
      <c r="A94" s="2">
        <v>4</v>
      </c>
      <c r="B94" s="22" t="s">
        <v>400</v>
      </c>
      <c r="C94" s="56">
        <v>2010</v>
      </c>
      <c r="D94" s="181">
        <v>3598.8</v>
      </c>
    </row>
    <row r="95" spans="1:4" ht="12.75">
      <c r="A95" s="2">
        <v>5</v>
      </c>
      <c r="B95" s="22" t="s">
        <v>401</v>
      </c>
      <c r="C95" s="56">
        <v>2010</v>
      </c>
      <c r="D95" s="181">
        <v>2433.97</v>
      </c>
    </row>
    <row r="96" spans="1:4" ht="12.75">
      <c r="A96" s="2">
        <v>6</v>
      </c>
      <c r="B96" s="22" t="s">
        <v>402</v>
      </c>
      <c r="C96" s="56">
        <v>2010</v>
      </c>
      <c r="D96" s="181">
        <v>2433.97</v>
      </c>
    </row>
    <row r="97" spans="1:4" ht="12.75">
      <c r="A97" s="2">
        <v>7</v>
      </c>
      <c r="B97" s="22" t="s">
        <v>402</v>
      </c>
      <c r="C97" s="56">
        <v>2010</v>
      </c>
      <c r="D97" s="181">
        <v>2433.97</v>
      </c>
    </row>
    <row r="98" spans="1:4" ht="12.75">
      <c r="A98" s="2">
        <v>8</v>
      </c>
      <c r="B98" s="22" t="s">
        <v>477</v>
      </c>
      <c r="C98" s="56">
        <v>2011</v>
      </c>
      <c r="D98" s="181">
        <v>10796.4</v>
      </c>
    </row>
    <row r="99" spans="1:4" ht="12.75">
      <c r="A99" s="2">
        <v>9</v>
      </c>
      <c r="B99" s="22" t="s">
        <v>478</v>
      </c>
      <c r="C99" s="56">
        <v>2011</v>
      </c>
      <c r="D99" s="181">
        <v>9422.94</v>
      </c>
    </row>
    <row r="100" spans="1:4" ht="12.75">
      <c r="A100" s="2">
        <v>10</v>
      </c>
      <c r="B100" s="1" t="s">
        <v>479</v>
      </c>
      <c r="C100" s="2">
        <v>2015</v>
      </c>
      <c r="D100" s="181">
        <v>1569</v>
      </c>
    </row>
    <row r="101" spans="1:4" ht="25.5">
      <c r="A101" s="2">
        <v>11</v>
      </c>
      <c r="B101" s="1" t="s">
        <v>480</v>
      </c>
      <c r="C101" s="86">
        <v>2015</v>
      </c>
      <c r="D101" s="188">
        <v>8118</v>
      </c>
    </row>
    <row r="102" spans="1:4" s="21" customFormat="1" ht="15.75" customHeight="1">
      <c r="A102" s="2">
        <v>12</v>
      </c>
      <c r="B102" s="22" t="s">
        <v>481</v>
      </c>
      <c r="C102" s="56">
        <v>2015</v>
      </c>
      <c r="D102" s="200">
        <v>1476</v>
      </c>
    </row>
    <row r="103" spans="1:4" s="21" customFormat="1" ht="15" customHeight="1">
      <c r="A103" s="2">
        <v>13</v>
      </c>
      <c r="B103" s="22" t="s">
        <v>425</v>
      </c>
      <c r="C103" s="56">
        <v>2015</v>
      </c>
      <c r="D103" s="200">
        <v>2829</v>
      </c>
    </row>
    <row r="104" spans="1:4" s="21" customFormat="1" ht="12.75">
      <c r="A104" s="2"/>
      <c r="B104" s="24" t="s">
        <v>0</v>
      </c>
      <c r="C104" s="131"/>
      <c r="D104" s="189">
        <f>SUM(D92:D103)</f>
        <v>52309.65</v>
      </c>
    </row>
    <row r="105" spans="1:4" s="7" customFormat="1" ht="12.75">
      <c r="A105" s="239" t="s">
        <v>494</v>
      </c>
      <c r="B105" s="239"/>
      <c r="C105" s="239"/>
      <c r="D105" s="239"/>
    </row>
    <row r="106" spans="1:4" ht="25.5">
      <c r="A106" s="2">
        <v>1</v>
      </c>
      <c r="B106" s="22" t="s">
        <v>400</v>
      </c>
      <c r="C106" s="56">
        <v>2010</v>
      </c>
      <c r="D106" s="181">
        <v>3598.8</v>
      </c>
    </row>
    <row r="107" spans="1:4" ht="25.5">
      <c r="A107" s="2">
        <v>2</v>
      </c>
      <c r="B107" s="22" t="s">
        <v>400</v>
      </c>
      <c r="C107" s="56">
        <v>2010</v>
      </c>
      <c r="D107" s="181">
        <v>3598.8</v>
      </c>
    </row>
    <row r="108" spans="1:4" ht="12.75">
      <c r="A108" s="2">
        <v>3</v>
      </c>
      <c r="B108" s="22" t="s">
        <v>401</v>
      </c>
      <c r="C108" s="56">
        <v>2010</v>
      </c>
      <c r="D108" s="181">
        <v>2433.97</v>
      </c>
    </row>
    <row r="109" spans="1:4" ht="12.75">
      <c r="A109" s="2">
        <v>4</v>
      </c>
      <c r="B109" s="22" t="s">
        <v>402</v>
      </c>
      <c r="C109" s="56">
        <v>2010</v>
      </c>
      <c r="D109" s="181">
        <v>2433.97</v>
      </c>
    </row>
    <row r="110" spans="1:4" ht="25.5">
      <c r="A110" s="2">
        <v>5</v>
      </c>
      <c r="B110" s="1" t="s">
        <v>495</v>
      </c>
      <c r="C110" s="2">
        <v>2015</v>
      </c>
      <c r="D110" s="181">
        <v>8118</v>
      </c>
    </row>
    <row r="111" spans="1:4" ht="12.75">
      <c r="A111" s="182">
        <v>6</v>
      </c>
      <c r="B111" s="22" t="s">
        <v>498</v>
      </c>
      <c r="C111" s="23">
        <v>2015</v>
      </c>
      <c r="D111" s="179">
        <v>1783.5</v>
      </c>
    </row>
    <row r="112" spans="1:6" s="7" customFormat="1" ht="12.75" customHeight="1">
      <c r="A112" s="164"/>
      <c r="B112" s="165" t="s">
        <v>0</v>
      </c>
      <c r="C112" s="36"/>
      <c r="D112" s="54">
        <f>SUM(D106:D111)</f>
        <v>21967.04</v>
      </c>
      <c r="F112" s="15"/>
    </row>
    <row r="113" spans="1:6" s="7" customFormat="1" ht="12.75">
      <c r="A113" s="239" t="s">
        <v>519</v>
      </c>
      <c r="B113" s="239"/>
      <c r="C113" s="239"/>
      <c r="D113" s="239"/>
      <c r="F113" s="15"/>
    </row>
    <row r="114" spans="1:6" s="7" customFormat="1" ht="25.5">
      <c r="A114" s="2">
        <v>1</v>
      </c>
      <c r="B114" s="197" t="s">
        <v>514</v>
      </c>
      <c r="C114" s="50">
        <v>2013</v>
      </c>
      <c r="D114" s="199">
        <v>3700</v>
      </c>
      <c r="F114" s="15"/>
    </row>
    <row r="115" spans="1:4" s="7" customFormat="1" ht="25.5">
      <c r="A115" s="2">
        <v>2</v>
      </c>
      <c r="B115" s="197" t="s">
        <v>515</v>
      </c>
      <c r="C115" s="50">
        <v>2013</v>
      </c>
      <c r="D115" s="199">
        <v>2173</v>
      </c>
    </row>
    <row r="116" spans="1:4" s="7" customFormat="1" ht="25.5">
      <c r="A116" s="2">
        <v>3</v>
      </c>
      <c r="B116" s="197" t="s">
        <v>515</v>
      </c>
      <c r="C116" s="50">
        <v>2013</v>
      </c>
      <c r="D116" s="199">
        <v>2173</v>
      </c>
    </row>
    <row r="117" spans="1:4" s="7" customFormat="1" ht="25.5">
      <c r="A117" s="2">
        <v>4</v>
      </c>
      <c r="B117" s="197" t="s">
        <v>516</v>
      </c>
      <c r="C117" s="50">
        <v>2013</v>
      </c>
      <c r="D117" s="199">
        <v>440</v>
      </c>
    </row>
    <row r="118" spans="1:4" s="7" customFormat="1" ht="25.5">
      <c r="A118" s="2">
        <v>5</v>
      </c>
      <c r="B118" s="197" t="s">
        <v>516</v>
      </c>
      <c r="C118" s="50">
        <v>2013</v>
      </c>
      <c r="D118" s="199">
        <v>440</v>
      </c>
    </row>
    <row r="119" spans="1:4" s="7" customFormat="1" ht="14.25" customHeight="1">
      <c r="A119" s="2">
        <v>6</v>
      </c>
      <c r="B119" s="198" t="s">
        <v>517</v>
      </c>
      <c r="C119" s="50">
        <v>2013</v>
      </c>
      <c r="D119" s="199">
        <v>2870</v>
      </c>
    </row>
    <row r="120" spans="1:4" s="14" customFormat="1" ht="12.75">
      <c r="A120" s="2"/>
      <c r="B120" s="20" t="s">
        <v>0</v>
      </c>
      <c r="C120" s="2"/>
      <c r="D120" s="44">
        <f>SUM(D114:D119)</f>
        <v>11796</v>
      </c>
    </row>
    <row r="121" spans="1:4" s="14" customFormat="1" ht="12.75">
      <c r="A121" s="239" t="s">
        <v>518</v>
      </c>
      <c r="B121" s="239"/>
      <c r="C121" s="239"/>
      <c r="D121" s="239"/>
    </row>
    <row r="122" spans="1:4" s="14" customFormat="1" ht="12.75">
      <c r="A122" s="2">
        <v>1</v>
      </c>
      <c r="B122" s="85" t="s">
        <v>501</v>
      </c>
      <c r="C122" s="86">
        <v>2012</v>
      </c>
      <c r="D122" s="188">
        <v>1750</v>
      </c>
    </row>
    <row r="123" spans="1:4" s="14" customFormat="1" ht="25.5">
      <c r="A123" s="2">
        <v>2</v>
      </c>
      <c r="B123" s="85" t="s">
        <v>502</v>
      </c>
      <c r="C123" s="86">
        <v>2012</v>
      </c>
      <c r="D123" s="188">
        <v>400</v>
      </c>
    </row>
    <row r="124" spans="1:4" s="14" customFormat="1" ht="12.75">
      <c r="A124" s="2">
        <v>3</v>
      </c>
      <c r="B124" s="85" t="s">
        <v>503</v>
      </c>
      <c r="C124" s="86">
        <v>2013</v>
      </c>
      <c r="D124" s="188">
        <v>3400</v>
      </c>
    </row>
    <row r="125" spans="1:4" s="14" customFormat="1" ht="12.75">
      <c r="A125" s="2">
        <v>4</v>
      </c>
      <c r="B125" s="85" t="s">
        <v>504</v>
      </c>
      <c r="C125" s="86">
        <v>2014</v>
      </c>
      <c r="D125" s="188">
        <v>660</v>
      </c>
    </row>
    <row r="126" spans="1:4" s="14" customFormat="1" ht="17.25" customHeight="1">
      <c r="A126" s="2"/>
      <c r="B126" s="20" t="s">
        <v>0</v>
      </c>
      <c r="C126" s="2"/>
      <c r="D126" s="205">
        <f>SUM(D122:D125)</f>
        <v>6210</v>
      </c>
    </row>
    <row r="127" spans="1:4" s="14" customFormat="1" ht="12.75">
      <c r="A127" s="31"/>
      <c r="B127" s="32"/>
      <c r="C127" s="83"/>
      <c r="D127" s="84"/>
    </row>
    <row r="128" spans="1:4" s="14" customFormat="1" ht="12.75">
      <c r="A128" s="30"/>
      <c r="B128" s="29"/>
      <c r="C128" s="34"/>
      <c r="D128" s="82"/>
    </row>
    <row r="129" spans="1:4" s="14" customFormat="1" ht="12.75">
      <c r="A129" s="247" t="s">
        <v>7</v>
      </c>
      <c r="B129" s="247"/>
      <c r="C129" s="247"/>
      <c r="D129" s="247"/>
    </row>
    <row r="130" spans="1:4" s="14" customFormat="1" ht="25.5">
      <c r="A130" s="3" t="s">
        <v>27</v>
      </c>
      <c r="B130" s="3" t="s">
        <v>35</v>
      </c>
      <c r="C130" s="3" t="s">
        <v>36</v>
      </c>
      <c r="D130" s="70" t="s">
        <v>37</v>
      </c>
    </row>
    <row r="131" spans="1:4" ht="12.75">
      <c r="A131" s="239" t="s">
        <v>116</v>
      </c>
      <c r="B131" s="239"/>
      <c r="C131" s="239"/>
      <c r="D131" s="239"/>
    </row>
    <row r="132" spans="1:4" s="14" customFormat="1" ht="12.75">
      <c r="A132" s="2">
        <v>1</v>
      </c>
      <c r="B132" s="1" t="s">
        <v>252</v>
      </c>
      <c r="C132" s="2">
        <v>2010</v>
      </c>
      <c r="D132" s="181">
        <v>1250</v>
      </c>
    </row>
    <row r="133" spans="1:4" s="14" customFormat="1" ht="12.75">
      <c r="A133" s="2">
        <v>2</v>
      </c>
      <c r="B133" s="1" t="s">
        <v>252</v>
      </c>
      <c r="C133" s="2">
        <v>2010</v>
      </c>
      <c r="D133" s="181">
        <v>1250</v>
      </c>
    </row>
    <row r="134" spans="1:4" s="14" customFormat="1" ht="12.75">
      <c r="A134" s="2">
        <v>3</v>
      </c>
      <c r="B134" s="1" t="s">
        <v>253</v>
      </c>
      <c r="C134" s="2">
        <v>2010</v>
      </c>
      <c r="D134" s="181">
        <v>689</v>
      </c>
    </row>
    <row r="135" spans="1:4" s="14" customFormat="1" ht="12.75">
      <c r="A135" s="2">
        <v>4</v>
      </c>
      <c r="B135" s="1" t="s">
        <v>254</v>
      </c>
      <c r="C135" s="2">
        <v>2010</v>
      </c>
      <c r="D135" s="181">
        <v>380</v>
      </c>
    </row>
    <row r="136" spans="1:4" s="14" customFormat="1" ht="12.75">
      <c r="A136" s="2">
        <v>5</v>
      </c>
      <c r="B136" s="1" t="s">
        <v>255</v>
      </c>
      <c r="C136" s="2">
        <v>2010</v>
      </c>
      <c r="D136" s="181">
        <v>280</v>
      </c>
    </row>
    <row r="137" spans="1:4" s="14" customFormat="1" ht="12.75">
      <c r="A137" s="2">
        <v>6</v>
      </c>
      <c r="B137" s="1" t="s">
        <v>256</v>
      </c>
      <c r="C137" s="2">
        <v>2012</v>
      </c>
      <c r="D137" s="181">
        <v>1951.22</v>
      </c>
    </row>
    <row r="138" spans="1:4" s="14" customFormat="1" ht="12.75">
      <c r="A138" s="2">
        <v>7</v>
      </c>
      <c r="B138" s="1" t="s">
        <v>257</v>
      </c>
      <c r="C138" s="2">
        <v>2012</v>
      </c>
      <c r="D138" s="181">
        <v>2240</v>
      </c>
    </row>
    <row r="139" spans="1:4" s="14" customFormat="1" ht="12.75">
      <c r="A139" s="2">
        <v>8</v>
      </c>
      <c r="B139" s="1" t="s">
        <v>259</v>
      </c>
      <c r="C139" s="2">
        <v>2013</v>
      </c>
      <c r="D139" s="181">
        <v>993.97</v>
      </c>
    </row>
    <row r="140" spans="1:4" s="14" customFormat="1" ht="12.75">
      <c r="A140" s="2"/>
      <c r="B140" s="20" t="s">
        <v>0</v>
      </c>
      <c r="C140" s="2"/>
      <c r="D140" s="55">
        <f>SUM(D132:D139)</f>
        <v>9034.19</v>
      </c>
    </row>
    <row r="141" spans="1:4" s="14" customFormat="1" ht="12.75">
      <c r="A141" s="236" t="s">
        <v>373</v>
      </c>
      <c r="B141" s="237"/>
      <c r="C141" s="237"/>
      <c r="D141" s="248"/>
    </row>
    <row r="142" spans="1:4" s="14" customFormat="1" ht="12.75">
      <c r="A142" s="159">
        <v>1</v>
      </c>
      <c r="B142" s="1" t="s">
        <v>522</v>
      </c>
      <c r="C142" s="2">
        <v>2010</v>
      </c>
      <c r="D142" s="181">
        <v>2295</v>
      </c>
    </row>
    <row r="143" spans="1:4" s="14" customFormat="1" ht="12.75">
      <c r="A143" s="159">
        <v>2</v>
      </c>
      <c r="B143" s="160" t="s">
        <v>523</v>
      </c>
      <c r="C143" s="210">
        <v>2011</v>
      </c>
      <c r="D143" s="212">
        <v>2440</v>
      </c>
    </row>
    <row r="144" spans="1:4" s="14" customFormat="1" ht="12.75">
      <c r="A144" s="159">
        <v>3</v>
      </c>
      <c r="B144" s="160" t="s">
        <v>524</v>
      </c>
      <c r="C144" s="210">
        <v>2012</v>
      </c>
      <c r="D144" s="212">
        <v>2640</v>
      </c>
    </row>
    <row r="145" spans="1:4" s="14" customFormat="1" ht="12.75">
      <c r="A145" s="159">
        <v>4</v>
      </c>
      <c r="B145" s="160" t="s">
        <v>525</v>
      </c>
      <c r="C145" s="210">
        <v>2012</v>
      </c>
      <c r="D145" s="212">
        <v>2148.99</v>
      </c>
    </row>
    <row r="146" spans="1:4" s="14" customFormat="1" ht="12.75">
      <c r="A146" s="159">
        <v>5</v>
      </c>
      <c r="B146" s="160" t="s">
        <v>526</v>
      </c>
      <c r="C146" s="210">
        <v>2012</v>
      </c>
      <c r="D146" s="212">
        <v>2999</v>
      </c>
    </row>
    <row r="147" spans="1:4" s="14" customFormat="1" ht="12.75">
      <c r="A147" s="159">
        <v>6</v>
      </c>
      <c r="B147" s="160" t="s">
        <v>524</v>
      </c>
      <c r="C147" s="210">
        <v>2012</v>
      </c>
      <c r="D147" s="212">
        <v>2640</v>
      </c>
    </row>
    <row r="148" spans="1:4" s="14" customFormat="1" ht="12.75">
      <c r="A148" s="159">
        <v>7</v>
      </c>
      <c r="B148" s="160" t="s">
        <v>527</v>
      </c>
      <c r="C148" s="210">
        <v>2012</v>
      </c>
      <c r="D148" s="212">
        <v>2198.99</v>
      </c>
    </row>
    <row r="149" spans="1:4" s="14" customFormat="1" ht="12.75">
      <c r="A149" s="159">
        <v>8</v>
      </c>
      <c r="B149" s="161" t="s">
        <v>528</v>
      </c>
      <c r="C149" s="211">
        <v>2010</v>
      </c>
      <c r="D149" s="179">
        <v>2600</v>
      </c>
    </row>
    <row r="150" spans="1:4" s="14" customFormat="1" ht="12.75">
      <c r="A150" s="159">
        <v>9</v>
      </c>
      <c r="B150" s="1" t="s">
        <v>529</v>
      </c>
      <c r="C150" s="2">
        <v>2010</v>
      </c>
      <c r="D150" s="181">
        <v>235</v>
      </c>
    </row>
    <row r="151" spans="1:4" s="14" customFormat="1" ht="12.75">
      <c r="A151" s="159">
        <v>10</v>
      </c>
      <c r="B151" s="1" t="s">
        <v>545</v>
      </c>
      <c r="C151" s="2">
        <v>2015</v>
      </c>
      <c r="D151" s="181">
        <v>2900</v>
      </c>
    </row>
    <row r="152" spans="1:4" s="14" customFormat="1" ht="12.75">
      <c r="A152" s="159">
        <v>11</v>
      </c>
      <c r="B152" s="1" t="s">
        <v>545</v>
      </c>
      <c r="C152" s="2">
        <v>2015</v>
      </c>
      <c r="D152" s="181">
        <v>2900</v>
      </c>
    </row>
    <row r="153" spans="1:4" s="14" customFormat="1" ht="12.75">
      <c r="A153" s="159"/>
      <c r="B153" s="20" t="s">
        <v>0</v>
      </c>
      <c r="C153" s="1"/>
      <c r="D153" s="209">
        <f>SUM(D142:D152)</f>
        <v>25996.98</v>
      </c>
    </row>
    <row r="154" spans="1:4" ht="13.5" customHeight="1">
      <c r="A154" s="239" t="s">
        <v>399</v>
      </c>
      <c r="B154" s="239"/>
      <c r="C154" s="239"/>
      <c r="D154" s="239"/>
    </row>
    <row r="155" spans="1:4" s="19" customFormat="1" ht="12.75">
      <c r="A155" s="2">
        <v>1</v>
      </c>
      <c r="B155" s="22" t="s">
        <v>410</v>
      </c>
      <c r="C155" s="56">
        <v>2010</v>
      </c>
      <c r="D155" s="187">
        <v>2207.96</v>
      </c>
    </row>
    <row r="156" spans="1:4" s="19" customFormat="1" ht="12.75">
      <c r="A156" s="2">
        <v>2</v>
      </c>
      <c r="B156" s="22" t="s">
        <v>411</v>
      </c>
      <c r="C156" s="56">
        <v>2010</v>
      </c>
      <c r="D156" s="187">
        <v>3140.98</v>
      </c>
    </row>
    <row r="157" spans="1:4" s="19" customFormat="1" ht="12.75">
      <c r="A157" s="2">
        <v>3</v>
      </c>
      <c r="B157" s="22" t="s">
        <v>411</v>
      </c>
      <c r="C157" s="56">
        <v>2010</v>
      </c>
      <c r="D157" s="187">
        <v>3140.98</v>
      </c>
    </row>
    <row r="158" spans="1:4" s="19" customFormat="1" ht="12.75">
      <c r="A158" s="2">
        <v>4</v>
      </c>
      <c r="B158" s="22" t="s">
        <v>411</v>
      </c>
      <c r="C158" s="56">
        <v>2010</v>
      </c>
      <c r="D158" s="187">
        <v>3140.98</v>
      </c>
    </row>
    <row r="159" spans="1:4" s="19" customFormat="1" ht="12.75">
      <c r="A159" s="2">
        <v>5</v>
      </c>
      <c r="B159" s="22" t="s">
        <v>411</v>
      </c>
      <c r="C159" s="56">
        <v>2010</v>
      </c>
      <c r="D159" s="187">
        <v>3140.98</v>
      </c>
    </row>
    <row r="160" spans="1:4" s="19" customFormat="1" ht="12.75">
      <c r="A160" s="2">
        <v>6</v>
      </c>
      <c r="B160" s="22" t="s">
        <v>411</v>
      </c>
      <c r="C160" s="56">
        <v>2010</v>
      </c>
      <c r="D160" s="187">
        <v>3140.98</v>
      </c>
    </row>
    <row r="161" spans="1:4" s="19" customFormat="1" ht="12.75">
      <c r="A161" s="2">
        <v>7</v>
      </c>
      <c r="B161" s="22" t="s">
        <v>412</v>
      </c>
      <c r="C161" s="56">
        <v>2010</v>
      </c>
      <c r="D161" s="187">
        <v>2588.2</v>
      </c>
    </row>
    <row r="162" spans="1:4" s="19" customFormat="1" ht="12.75">
      <c r="A162" s="2">
        <v>8</v>
      </c>
      <c r="B162" s="22" t="s">
        <v>412</v>
      </c>
      <c r="C162" s="56">
        <v>2010</v>
      </c>
      <c r="D162" s="187">
        <v>2588.2</v>
      </c>
    </row>
    <row r="163" spans="1:4" s="19" customFormat="1" ht="12.75">
      <c r="A163" s="2">
        <v>9</v>
      </c>
      <c r="B163" s="22" t="s">
        <v>412</v>
      </c>
      <c r="C163" s="56">
        <v>2010</v>
      </c>
      <c r="D163" s="187">
        <v>2588.2</v>
      </c>
    </row>
    <row r="164" spans="1:4" s="19" customFormat="1" ht="12.75">
      <c r="A164" s="2">
        <v>10</v>
      </c>
      <c r="B164" s="22" t="s">
        <v>412</v>
      </c>
      <c r="C164" s="56">
        <v>2010</v>
      </c>
      <c r="D164" s="187">
        <v>2588.2</v>
      </c>
    </row>
    <row r="165" spans="1:4" s="19" customFormat="1" ht="12.75">
      <c r="A165" s="2">
        <v>11</v>
      </c>
      <c r="B165" s="22" t="s">
        <v>412</v>
      </c>
      <c r="C165" s="56">
        <v>2010</v>
      </c>
      <c r="D165" s="187">
        <v>2588.2</v>
      </c>
    </row>
    <row r="166" spans="1:4" s="19" customFormat="1" ht="12.75">
      <c r="A166" s="2">
        <v>12</v>
      </c>
      <c r="B166" s="22" t="s">
        <v>414</v>
      </c>
      <c r="C166" s="56">
        <v>2011</v>
      </c>
      <c r="D166" s="187">
        <v>599</v>
      </c>
    </row>
    <row r="167" spans="1:4" s="19" customFormat="1" ht="12.75">
      <c r="A167" s="2">
        <v>13</v>
      </c>
      <c r="B167" s="22" t="s">
        <v>415</v>
      </c>
      <c r="C167" s="56">
        <v>2012</v>
      </c>
      <c r="D167" s="187">
        <v>1589</v>
      </c>
    </row>
    <row r="168" spans="1:4" s="19" customFormat="1" ht="12.75">
      <c r="A168" s="2">
        <v>14</v>
      </c>
      <c r="B168" s="22" t="s">
        <v>416</v>
      </c>
      <c r="C168" s="56">
        <v>2012</v>
      </c>
      <c r="D168" s="187">
        <v>1990</v>
      </c>
    </row>
    <row r="169" spans="1:4" s="19" customFormat="1" ht="12.75">
      <c r="A169" s="2">
        <v>15</v>
      </c>
      <c r="B169" s="22" t="s">
        <v>417</v>
      </c>
      <c r="C169" s="56">
        <v>2013</v>
      </c>
      <c r="D169" s="187">
        <v>1539</v>
      </c>
    </row>
    <row r="170" spans="1:4" s="19" customFormat="1" ht="12.75">
      <c r="A170" s="2">
        <v>16</v>
      </c>
      <c r="B170" s="22" t="s">
        <v>418</v>
      </c>
      <c r="C170" s="56">
        <v>2013</v>
      </c>
      <c r="D170" s="187">
        <v>1268</v>
      </c>
    </row>
    <row r="171" spans="1:4" s="19" customFormat="1" ht="12.75">
      <c r="A171" s="2">
        <v>17</v>
      </c>
      <c r="B171" s="22" t="s">
        <v>419</v>
      </c>
      <c r="C171" s="56">
        <v>2013</v>
      </c>
      <c r="D171" s="187">
        <v>1399</v>
      </c>
    </row>
    <row r="172" spans="1:4" s="19" customFormat="1" ht="12.75">
      <c r="A172" s="2">
        <v>18</v>
      </c>
      <c r="B172" s="22" t="s">
        <v>420</v>
      </c>
      <c r="C172" s="56">
        <v>2013</v>
      </c>
      <c r="D172" s="187">
        <v>1965</v>
      </c>
    </row>
    <row r="173" spans="1:4" s="19" customFormat="1" ht="12.75">
      <c r="A173" s="2">
        <v>19</v>
      </c>
      <c r="B173" s="22" t="s">
        <v>421</v>
      </c>
      <c r="C173" s="56">
        <v>2012</v>
      </c>
      <c r="D173" s="187">
        <v>900</v>
      </c>
    </row>
    <row r="174" spans="1:4" s="19" customFormat="1" ht="12.75">
      <c r="A174" s="2">
        <v>20</v>
      </c>
      <c r="B174" s="28" t="s">
        <v>422</v>
      </c>
      <c r="C174" s="51">
        <v>2015</v>
      </c>
      <c r="D174" s="187">
        <v>620</v>
      </c>
    </row>
    <row r="175" spans="1:4" s="19" customFormat="1" ht="12.75">
      <c r="A175" s="2">
        <v>21</v>
      </c>
      <c r="B175" s="22" t="s">
        <v>422</v>
      </c>
      <c r="C175" s="56">
        <v>2015</v>
      </c>
      <c r="D175" s="187">
        <v>620</v>
      </c>
    </row>
    <row r="176" spans="1:4" s="19" customFormat="1" ht="12.75">
      <c r="A176" s="2">
        <v>22</v>
      </c>
      <c r="B176" s="22" t="s">
        <v>423</v>
      </c>
      <c r="C176" s="56">
        <v>2015</v>
      </c>
      <c r="D176" s="187">
        <v>2969.22</v>
      </c>
    </row>
    <row r="177" spans="1:4" s="19" customFormat="1" ht="12.75">
      <c r="A177" s="2">
        <v>23</v>
      </c>
      <c r="B177" s="22" t="s">
        <v>424</v>
      </c>
      <c r="C177" s="56">
        <v>2015</v>
      </c>
      <c r="D177" s="187">
        <v>5043</v>
      </c>
    </row>
    <row r="178" spans="1:4" s="19" customFormat="1" ht="12.75">
      <c r="A178" s="2">
        <v>24</v>
      </c>
      <c r="B178" s="22" t="s">
        <v>426</v>
      </c>
      <c r="C178" s="56">
        <v>2015</v>
      </c>
      <c r="D178" s="187">
        <v>2275.5</v>
      </c>
    </row>
    <row r="179" spans="1:4" s="19" customFormat="1" ht="12.75">
      <c r="A179" s="2">
        <v>25</v>
      </c>
      <c r="B179" s="22" t="s">
        <v>423</v>
      </c>
      <c r="C179" s="56">
        <v>2015</v>
      </c>
      <c r="D179" s="187">
        <v>2969.22</v>
      </c>
    </row>
    <row r="180" spans="1:4" s="19" customFormat="1" ht="12.75">
      <c r="A180" s="2">
        <v>26</v>
      </c>
      <c r="B180" s="22" t="s">
        <v>424</v>
      </c>
      <c r="C180" s="56">
        <v>2015</v>
      </c>
      <c r="D180" s="187">
        <v>5043</v>
      </c>
    </row>
    <row r="181" spans="1:4" s="19" customFormat="1" ht="12.75">
      <c r="A181" s="2">
        <v>27</v>
      </c>
      <c r="B181" s="22" t="s">
        <v>426</v>
      </c>
      <c r="C181" s="56">
        <v>2015</v>
      </c>
      <c r="D181" s="187">
        <v>2275.5</v>
      </c>
    </row>
    <row r="182" spans="1:4" s="19" customFormat="1" ht="25.5">
      <c r="A182" s="2">
        <v>28</v>
      </c>
      <c r="B182" s="193" t="s">
        <v>406</v>
      </c>
      <c r="C182" s="2">
        <v>2013</v>
      </c>
      <c r="D182" s="181">
        <v>1699.99</v>
      </c>
    </row>
    <row r="183" spans="1:4" s="19" customFormat="1" ht="13.5" customHeight="1">
      <c r="A183" s="2"/>
      <c r="B183" s="20" t="s">
        <v>0</v>
      </c>
      <c r="C183" s="2"/>
      <c r="D183" s="44">
        <f>SUM(D155:D182)</f>
        <v>65618.29000000001</v>
      </c>
    </row>
    <row r="184" spans="1:4" s="19" customFormat="1" ht="13.5" customHeight="1">
      <c r="A184" s="239" t="s">
        <v>435</v>
      </c>
      <c r="B184" s="239"/>
      <c r="C184" s="239"/>
      <c r="D184" s="239"/>
    </row>
    <row r="185" spans="1:4" s="19" customFormat="1" ht="13.5" customHeight="1">
      <c r="A185" s="56">
        <v>1</v>
      </c>
      <c r="B185" s="1" t="s">
        <v>452</v>
      </c>
      <c r="C185" s="2">
        <v>2010</v>
      </c>
      <c r="D185" s="181">
        <v>2207.96</v>
      </c>
    </row>
    <row r="186" spans="1:4" s="19" customFormat="1" ht="13.5" customHeight="1">
      <c r="A186" s="56">
        <v>2</v>
      </c>
      <c r="B186" s="1" t="s">
        <v>453</v>
      </c>
      <c r="C186" s="2">
        <v>2010</v>
      </c>
      <c r="D186" s="181">
        <v>3140.98</v>
      </c>
    </row>
    <row r="187" spans="1:4" s="19" customFormat="1" ht="13.5" customHeight="1">
      <c r="A187" s="56">
        <v>3</v>
      </c>
      <c r="B187" s="1" t="s">
        <v>453</v>
      </c>
      <c r="C187" s="2">
        <v>2010</v>
      </c>
      <c r="D187" s="181">
        <v>3140.98</v>
      </c>
    </row>
    <row r="188" spans="1:4" s="19" customFormat="1" ht="13.5" customHeight="1">
      <c r="A188" s="56">
        <v>4</v>
      </c>
      <c r="B188" s="1" t="s">
        <v>453</v>
      </c>
      <c r="C188" s="2">
        <v>2010</v>
      </c>
      <c r="D188" s="181">
        <v>3140.98</v>
      </c>
    </row>
    <row r="189" spans="1:4" s="19" customFormat="1" ht="13.5" customHeight="1">
      <c r="A189" s="56">
        <v>5</v>
      </c>
      <c r="B189" s="1" t="s">
        <v>454</v>
      </c>
      <c r="C189" s="2">
        <v>2010</v>
      </c>
      <c r="D189" s="181">
        <v>2588.2</v>
      </c>
    </row>
    <row r="190" spans="1:4" s="19" customFormat="1" ht="13.5" customHeight="1">
      <c r="A190" s="56">
        <v>6</v>
      </c>
      <c r="B190" s="1" t="s">
        <v>454</v>
      </c>
      <c r="C190" s="2">
        <v>2010</v>
      </c>
      <c r="D190" s="181">
        <v>2588.2</v>
      </c>
    </row>
    <row r="191" spans="1:4" s="19" customFormat="1" ht="13.5" customHeight="1">
      <c r="A191" s="56">
        <v>7</v>
      </c>
      <c r="B191" s="1" t="s">
        <v>454</v>
      </c>
      <c r="C191" s="2">
        <v>2010</v>
      </c>
      <c r="D191" s="181">
        <v>2588.2</v>
      </c>
    </row>
    <row r="192" spans="1:4" s="19" customFormat="1" ht="17.25" customHeight="1">
      <c r="A192" s="56">
        <v>8</v>
      </c>
      <c r="B192" s="1" t="s">
        <v>455</v>
      </c>
      <c r="C192" s="2">
        <v>2011</v>
      </c>
      <c r="D192" s="181">
        <v>1400</v>
      </c>
    </row>
    <row r="193" spans="1:4" s="19" customFormat="1" ht="17.25" customHeight="1">
      <c r="A193" s="56">
        <v>9</v>
      </c>
      <c r="B193" s="1" t="s">
        <v>455</v>
      </c>
      <c r="C193" s="2">
        <v>2011</v>
      </c>
      <c r="D193" s="181">
        <v>1400</v>
      </c>
    </row>
    <row r="194" spans="1:4" s="19" customFormat="1" ht="17.25" customHeight="1">
      <c r="A194" s="56">
        <v>10</v>
      </c>
      <c r="B194" s="1" t="s">
        <v>455</v>
      </c>
      <c r="C194" s="2">
        <v>2011</v>
      </c>
      <c r="D194" s="181">
        <v>1400</v>
      </c>
    </row>
    <row r="195" spans="1:4" s="19" customFormat="1" ht="17.25" customHeight="1">
      <c r="A195" s="56">
        <v>11</v>
      </c>
      <c r="B195" s="1" t="s">
        <v>456</v>
      </c>
      <c r="C195" s="2">
        <v>2013</v>
      </c>
      <c r="D195" s="181">
        <v>2000</v>
      </c>
    </row>
    <row r="196" spans="1:4" s="19" customFormat="1" ht="17.25" customHeight="1">
      <c r="A196" s="56">
        <v>12</v>
      </c>
      <c r="B196" s="1" t="s">
        <v>457</v>
      </c>
      <c r="C196" s="2">
        <v>2013</v>
      </c>
      <c r="D196" s="181">
        <v>2000</v>
      </c>
    </row>
    <row r="197" spans="1:4" s="19" customFormat="1" ht="17.25" customHeight="1">
      <c r="A197" s="56">
        <v>13</v>
      </c>
      <c r="B197" s="1" t="s">
        <v>458</v>
      </c>
      <c r="C197" s="2">
        <v>2014</v>
      </c>
      <c r="D197" s="181">
        <v>2500</v>
      </c>
    </row>
    <row r="198" spans="1:4" s="19" customFormat="1" ht="17.25" customHeight="1">
      <c r="A198" s="56">
        <v>14</v>
      </c>
      <c r="B198" s="1" t="s">
        <v>459</v>
      </c>
      <c r="C198" s="2">
        <v>2014</v>
      </c>
      <c r="D198" s="181">
        <v>1849</v>
      </c>
    </row>
    <row r="199" spans="1:4" s="19" customFormat="1" ht="17.25" customHeight="1">
      <c r="A199" s="56">
        <v>15</v>
      </c>
      <c r="B199" s="1" t="s">
        <v>460</v>
      </c>
      <c r="C199" s="2">
        <v>2014</v>
      </c>
      <c r="D199" s="181">
        <v>2829</v>
      </c>
    </row>
    <row r="200" spans="1:4" s="19" customFormat="1" ht="17.25" customHeight="1">
      <c r="A200" s="56">
        <v>16</v>
      </c>
      <c r="B200" s="1" t="s">
        <v>461</v>
      </c>
      <c r="C200" s="2">
        <v>2014</v>
      </c>
      <c r="D200" s="181">
        <v>590</v>
      </c>
    </row>
    <row r="201" spans="1:4" s="19" customFormat="1" ht="17.25" customHeight="1">
      <c r="A201" s="56">
        <v>17</v>
      </c>
      <c r="B201" s="1" t="s">
        <v>462</v>
      </c>
      <c r="C201" s="2">
        <v>2015</v>
      </c>
      <c r="D201" s="181">
        <v>3813</v>
      </c>
    </row>
    <row r="202" spans="1:4" s="19" customFormat="1" ht="13.5" customHeight="1">
      <c r="A202" s="56">
        <v>18</v>
      </c>
      <c r="B202" s="1" t="s">
        <v>463</v>
      </c>
      <c r="C202" s="2">
        <v>2015</v>
      </c>
      <c r="D202" s="181">
        <v>2969.22</v>
      </c>
    </row>
    <row r="203" spans="1:4" s="19" customFormat="1" ht="13.5" customHeight="1">
      <c r="A203" s="56"/>
      <c r="B203" s="20" t="s">
        <v>0</v>
      </c>
      <c r="C203" s="1"/>
      <c r="D203" s="209">
        <f>SUM(D185:D202)</f>
        <v>42145.72</v>
      </c>
    </row>
    <row r="204" spans="1:4" s="19" customFormat="1" ht="13.5" customHeight="1">
      <c r="A204" s="239" t="s">
        <v>475</v>
      </c>
      <c r="B204" s="239"/>
      <c r="C204" s="239"/>
      <c r="D204" s="239"/>
    </row>
    <row r="205" spans="1:4" s="19" customFormat="1" ht="13.5" customHeight="1">
      <c r="A205" s="2">
        <v>1</v>
      </c>
      <c r="B205" s="22" t="s">
        <v>410</v>
      </c>
      <c r="C205" s="56">
        <v>2010</v>
      </c>
      <c r="D205" s="179">
        <v>2207.96</v>
      </c>
    </row>
    <row r="206" spans="1:4" s="19" customFormat="1" ht="13.5" customHeight="1">
      <c r="A206" s="2">
        <v>2</v>
      </c>
      <c r="B206" s="22" t="s">
        <v>411</v>
      </c>
      <c r="C206" s="56">
        <v>2010</v>
      </c>
      <c r="D206" s="179">
        <v>3140.98</v>
      </c>
    </row>
    <row r="207" spans="1:4" s="19" customFormat="1" ht="13.5" customHeight="1">
      <c r="A207" s="2">
        <v>3</v>
      </c>
      <c r="B207" s="22" t="s">
        <v>411</v>
      </c>
      <c r="C207" s="56">
        <v>2010</v>
      </c>
      <c r="D207" s="179">
        <v>3140.98</v>
      </c>
    </row>
    <row r="208" spans="1:4" s="19" customFormat="1" ht="13.5" customHeight="1">
      <c r="A208" s="2">
        <v>4</v>
      </c>
      <c r="B208" s="22" t="s">
        <v>411</v>
      </c>
      <c r="C208" s="56">
        <v>2010</v>
      </c>
      <c r="D208" s="179">
        <v>3140.98</v>
      </c>
    </row>
    <row r="209" spans="1:4" s="19" customFormat="1" ht="13.5" customHeight="1">
      <c r="A209" s="2">
        <v>5</v>
      </c>
      <c r="B209" s="22" t="s">
        <v>412</v>
      </c>
      <c r="C209" s="56">
        <v>2010</v>
      </c>
      <c r="D209" s="179">
        <v>2588.2</v>
      </c>
    </row>
    <row r="210" spans="1:4" s="19" customFormat="1" ht="13.5" customHeight="1">
      <c r="A210" s="2">
        <v>6</v>
      </c>
      <c r="B210" s="22" t="s">
        <v>412</v>
      </c>
      <c r="C210" s="56">
        <v>2010</v>
      </c>
      <c r="D210" s="179">
        <v>2588.2</v>
      </c>
    </row>
    <row r="211" spans="1:4" s="19" customFormat="1" ht="13.5" customHeight="1">
      <c r="A211" s="2">
        <v>7</v>
      </c>
      <c r="B211" s="22" t="s">
        <v>412</v>
      </c>
      <c r="C211" s="56">
        <v>2010</v>
      </c>
      <c r="D211" s="179">
        <v>2588.2</v>
      </c>
    </row>
    <row r="212" spans="1:4" s="19" customFormat="1" ht="13.5" customHeight="1">
      <c r="A212" s="2">
        <v>8</v>
      </c>
      <c r="B212" s="22" t="s">
        <v>482</v>
      </c>
      <c r="C212" s="56">
        <v>2011</v>
      </c>
      <c r="D212" s="179">
        <v>7764.6</v>
      </c>
    </row>
    <row r="213" spans="1:4" s="19" customFormat="1" ht="13.5" customHeight="1">
      <c r="A213" s="2">
        <v>9</v>
      </c>
      <c r="B213" s="22" t="s">
        <v>483</v>
      </c>
      <c r="C213" s="56">
        <v>2015</v>
      </c>
      <c r="D213" s="179">
        <v>2969.22</v>
      </c>
    </row>
    <row r="214" spans="1:4" s="19" customFormat="1" ht="13.5" customHeight="1">
      <c r="A214" s="2">
        <v>10</v>
      </c>
      <c r="B214" s="22" t="s">
        <v>484</v>
      </c>
      <c r="C214" s="56">
        <v>2015</v>
      </c>
      <c r="D214" s="179">
        <v>3813</v>
      </c>
    </row>
    <row r="215" spans="1:4" s="14" customFormat="1" ht="12.75" customHeight="1">
      <c r="A215" s="162"/>
      <c r="B215" s="163" t="s">
        <v>0</v>
      </c>
      <c r="C215" s="2"/>
      <c r="D215" s="44">
        <f>SUM(D205:D214)</f>
        <v>33942.32</v>
      </c>
    </row>
    <row r="216" spans="1:4" s="14" customFormat="1" ht="12.75" customHeight="1">
      <c r="A216" s="239" t="s">
        <v>494</v>
      </c>
      <c r="B216" s="239"/>
      <c r="C216" s="239"/>
      <c r="D216" s="239"/>
    </row>
    <row r="217" spans="1:4" s="14" customFormat="1" ht="12.75">
      <c r="A217" s="2">
        <v>1</v>
      </c>
      <c r="B217" s="22" t="s">
        <v>496</v>
      </c>
      <c r="C217" s="56">
        <v>2010</v>
      </c>
      <c r="D217" s="179">
        <v>2207.96</v>
      </c>
    </row>
    <row r="218" spans="1:4" s="14" customFormat="1" ht="12.75">
      <c r="A218" s="2">
        <v>2</v>
      </c>
      <c r="B218" s="22" t="s">
        <v>453</v>
      </c>
      <c r="C218" s="56">
        <v>2010</v>
      </c>
      <c r="D218" s="179">
        <v>3140.98</v>
      </c>
    </row>
    <row r="219" spans="1:4" s="14" customFormat="1" ht="12.75">
      <c r="A219" s="2">
        <v>3</v>
      </c>
      <c r="B219" s="22" t="s">
        <v>453</v>
      </c>
      <c r="C219" s="56">
        <v>2010</v>
      </c>
      <c r="D219" s="179">
        <v>3140.98</v>
      </c>
    </row>
    <row r="220" spans="1:4" s="14" customFormat="1" ht="12.75">
      <c r="A220" s="2">
        <v>4</v>
      </c>
      <c r="B220" s="22" t="s">
        <v>454</v>
      </c>
      <c r="C220" s="56">
        <v>2010</v>
      </c>
      <c r="D220" s="179">
        <v>2588.2</v>
      </c>
    </row>
    <row r="221" spans="1:4" s="14" customFormat="1" ht="12.75">
      <c r="A221" s="2">
        <v>5</v>
      </c>
      <c r="B221" s="22" t="s">
        <v>454</v>
      </c>
      <c r="C221" s="56">
        <v>2010</v>
      </c>
      <c r="D221" s="179">
        <v>2588.2</v>
      </c>
    </row>
    <row r="222" spans="1:4" s="14" customFormat="1" ht="12.75">
      <c r="A222" s="2">
        <v>6</v>
      </c>
      <c r="B222" s="22" t="s">
        <v>422</v>
      </c>
      <c r="C222" s="56">
        <v>2015</v>
      </c>
      <c r="D222" s="179">
        <v>620</v>
      </c>
    </row>
    <row r="223" spans="1:4" s="14" customFormat="1" ht="12.75">
      <c r="A223" s="2">
        <v>7</v>
      </c>
      <c r="B223" s="22" t="s">
        <v>497</v>
      </c>
      <c r="C223" s="56">
        <v>2015</v>
      </c>
      <c r="D223" s="179">
        <v>2337</v>
      </c>
    </row>
    <row r="224" spans="1:4" s="14" customFormat="1" ht="12.75">
      <c r="A224" s="2">
        <v>8</v>
      </c>
      <c r="B224" s="22" t="s">
        <v>484</v>
      </c>
      <c r="C224" s="56">
        <v>2015</v>
      </c>
      <c r="D224" s="179">
        <v>3813</v>
      </c>
    </row>
    <row r="225" spans="1:4" ht="12.75">
      <c r="A225" s="2"/>
      <c r="B225" s="245" t="s">
        <v>25</v>
      </c>
      <c r="C225" s="246"/>
      <c r="D225" s="55">
        <f>SUM(D217:D224)</f>
        <v>20436.32</v>
      </c>
    </row>
    <row r="226" spans="1:4" ht="12.75">
      <c r="A226" s="239" t="s">
        <v>519</v>
      </c>
      <c r="B226" s="239"/>
      <c r="C226" s="239"/>
      <c r="D226" s="239"/>
    </row>
    <row r="227" spans="1:4" ht="25.5">
      <c r="A227" s="2">
        <v>1</v>
      </c>
      <c r="B227" s="197" t="s">
        <v>520</v>
      </c>
      <c r="C227" s="50">
        <v>2013</v>
      </c>
      <c r="D227" s="199">
        <v>400</v>
      </c>
    </row>
    <row r="228" spans="1:4" ht="25.5">
      <c r="A228" s="2">
        <v>2</v>
      </c>
      <c r="B228" s="197" t="s">
        <v>520</v>
      </c>
      <c r="C228" s="50">
        <v>2013</v>
      </c>
      <c r="D228" s="199">
        <v>400</v>
      </c>
    </row>
    <row r="229" spans="1:4" s="21" customFormat="1" ht="12.75">
      <c r="A229" s="2"/>
      <c r="B229" s="20" t="s">
        <v>0</v>
      </c>
      <c r="C229" s="2"/>
      <c r="D229" s="44">
        <f>SUM(D227:D228)</f>
        <v>800</v>
      </c>
    </row>
    <row r="230" spans="1:4" s="7" customFormat="1" ht="12.75" customHeight="1">
      <c r="A230" s="239" t="s">
        <v>518</v>
      </c>
      <c r="B230" s="239"/>
      <c r="C230" s="239"/>
      <c r="D230" s="239"/>
    </row>
    <row r="231" spans="1:4" ht="12.75">
      <c r="A231" s="2">
        <v>1</v>
      </c>
      <c r="B231" s="85" t="s">
        <v>505</v>
      </c>
      <c r="C231" s="86">
        <v>2010</v>
      </c>
      <c r="D231" s="188">
        <v>2550</v>
      </c>
    </row>
    <row r="232" spans="1:4" ht="12.75">
      <c r="A232" s="2">
        <v>2</v>
      </c>
      <c r="B232" s="85" t="s">
        <v>506</v>
      </c>
      <c r="C232" s="86">
        <v>2011</v>
      </c>
      <c r="D232" s="188">
        <v>2550</v>
      </c>
    </row>
    <row r="233" spans="1:4" ht="12.75">
      <c r="A233" s="2">
        <v>3</v>
      </c>
      <c r="B233" s="85" t="s">
        <v>507</v>
      </c>
      <c r="C233" s="86">
        <v>2011</v>
      </c>
      <c r="D233" s="188">
        <v>2300</v>
      </c>
    </row>
    <row r="234" spans="1:4" ht="12.75">
      <c r="A234" s="2">
        <v>4</v>
      </c>
      <c r="B234" s="85" t="s">
        <v>508</v>
      </c>
      <c r="C234" s="86">
        <v>2011</v>
      </c>
      <c r="D234" s="188">
        <v>2150</v>
      </c>
    </row>
    <row r="235" spans="1:4" ht="12.75">
      <c r="A235" s="2">
        <v>5</v>
      </c>
      <c r="B235" s="85" t="s">
        <v>509</v>
      </c>
      <c r="C235" s="86">
        <v>2012</v>
      </c>
      <c r="D235" s="188">
        <v>3450</v>
      </c>
    </row>
    <row r="236" spans="1:4" ht="12.75">
      <c r="A236" s="2">
        <v>6</v>
      </c>
      <c r="B236" s="85" t="s">
        <v>510</v>
      </c>
      <c r="C236" s="86">
        <v>2013</v>
      </c>
      <c r="D236" s="188">
        <v>2420</v>
      </c>
    </row>
    <row r="237" spans="1:4" ht="12.75">
      <c r="A237" s="2">
        <v>7</v>
      </c>
      <c r="B237" s="85" t="s">
        <v>511</v>
      </c>
      <c r="C237" s="86">
        <v>2014</v>
      </c>
      <c r="D237" s="188">
        <v>1469.28</v>
      </c>
    </row>
    <row r="238" spans="1:6" s="7" customFormat="1" ht="12.75">
      <c r="A238" s="250" t="s">
        <v>0</v>
      </c>
      <c r="B238" s="250"/>
      <c r="C238" s="36"/>
      <c r="D238" s="54">
        <f>SUM(D231:D237)</f>
        <v>16889.28</v>
      </c>
      <c r="F238" s="15"/>
    </row>
    <row r="239" spans="1:4" s="14" customFormat="1" ht="12.75">
      <c r="A239" s="26"/>
      <c r="B239" s="26"/>
      <c r="C239" s="27"/>
      <c r="D239" s="53"/>
    </row>
    <row r="240" spans="1:4" s="14" customFormat="1" ht="12.75">
      <c r="A240" s="26"/>
      <c r="B240" s="26"/>
      <c r="C240" s="27"/>
      <c r="D240" s="53"/>
    </row>
    <row r="241" spans="1:4" s="14" customFormat="1" ht="12.75">
      <c r="A241" s="247" t="s">
        <v>44</v>
      </c>
      <c r="B241" s="247"/>
      <c r="C241" s="247"/>
      <c r="D241" s="247"/>
    </row>
    <row r="242" spans="1:4" s="14" customFormat="1" ht="25.5">
      <c r="A242" s="3" t="s">
        <v>27</v>
      </c>
      <c r="B242" s="3" t="s">
        <v>35</v>
      </c>
      <c r="C242" s="3" t="s">
        <v>36</v>
      </c>
      <c r="D242" s="70" t="s">
        <v>37</v>
      </c>
    </row>
    <row r="243" spans="1:4" ht="12.75">
      <c r="A243" s="239" t="s">
        <v>116</v>
      </c>
      <c r="B243" s="239"/>
      <c r="C243" s="239"/>
      <c r="D243" s="239"/>
    </row>
    <row r="244" spans="1:4" s="14" customFormat="1" ht="12.75">
      <c r="A244" s="2">
        <v>1</v>
      </c>
      <c r="B244" s="1" t="s">
        <v>260</v>
      </c>
      <c r="C244" s="2">
        <v>2014</v>
      </c>
      <c r="D244" s="181">
        <v>7991.31</v>
      </c>
    </row>
    <row r="245" spans="1:4" s="14" customFormat="1" ht="12.75">
      <c r="A245" s="2"/>
      <c r="B245" s="20" t="s">
        <v>0</v>
      </c>
      <c r="C245" s="2"/>
      <c r="D245" s="55">
        <f>SUM(D244:D244)</f>
        <v>7991.31</v>
      </c>
    </row>
    <row r="246" spans="1:4" s="14" customFormat="1" ht="12.75">
      <c r="A246" s="236" t="s">
        <v>373</v>
      </c>
      <c r="B246" s="237"/>
      <c r="C246" s="237"/>
      <c r="D246" s="248"/>
    </row>
    <row r="247" spans="1:4" s="14" customFormat="1" ht="12.75">
      <c r="A247" s="159">
        <v>1</v>
      </c>
      <c r="B247" s="1" t="s">
        <v>530</v>
      </c>
      <c r="C247" s="2">
        <v>2013</v>
      </c>
      <c r="D247" s="181">
        <v>7739.9</v>
      </c>
    </row>
    <row r="248" spans="1:4" s="14" customFormat="1" ht="12.75">
      <c r="A248" s="159"/>
      <c r="B248" s="158" t="s">
        <v>0</v>
      </c>
      <c r="C248" s="106"/>
      <c r="D248" s="209">
        <v>7739.9</v>
      </c>
    </row>
    <row r="249" spans="1:4" ht="13.5" customHeight="1">
      <c r="A249" s="239" t="s">
        <v>399</v>
      </c>
      <c r="B249" s="239"/>
      <c r="C249" s="239"/>
      <c r="D249" s="239"/>
    </row>
    <row r="250" spans="1:4" s="19" customFormat="1" ht="12.75">
      <c r="A250" s="2">
        <v>1</v>
      </c>
      <c r="B250" s="1" t="s">
        <v>427</v>
      </c>
      <c r="C250" s="2">
        <v>2013</v>
      </c>
      <c r="D250" s="181">
        <v>8852.31</v>
      </c>
    </row>
    <row r="251" spans="1:4" s="19" customFormat="1" ht="13.5" customHeight="1">
      <c r="A251" s="2"/>
      <c r="B251" s="20" t="s">
        <v>0</v>
      </c>
      <c r="C251" s="2"/>
      <c r="D251" s="44">
        <f>SUM(D250:D250)</f>
        <v>8852.31</v>
      </c>
    </row>
    <row r="252" spans="1:4" s="19" customFormat="1" ht="13.5" customHeight="1">
      <c r="A252" s="239" t="s">
        <v>475</v>
      </c>
      <c r="B252" s="239"/>
      <c r="C252" s="239"/>
      <c r="D252" s="239"/>
    </row>
    <row r="253" spans="1:4" s="19" customFormat="1" ht="13.5" customHeight="1">
      <c r="A253" s="56">
        <v>1</v>
      </c>
      <c r="B253" s="1" t="s">
        <v>485</v>
      </c>
      <c r="C253" s="2">
        <v>2014</v>
      </c>
      <c r="D253" s="181">
        <v>3000</v>
      </c>
    </row>
    <row r="254" spans="1:4" s="19" customFormat="1" ht="13.5" customHeight="1">
      <c r="A254" s="33"/>
      <c r="B254" s="245" t="s">
        <v>0</v>
      </c>
      <c r="C254" s="246" t="s">
        <v>9</v>
      </c>
      <c r="D254" s="44">
        <f>SUM(D253:D253)</f>
        <v>3000</v>
      </c>
    </row>
    <row r="255" spans="1:4" s="14" customFormat="1" ht="12.75">
      <c r="A255" s="26"/>
      <c r="B255" s="26"/>
      <c r="C255" s="27"/>
      <c r="D255" s="53"/>
    </row>
    <row r="256" spans="1:4" s="14" customFormat="1" ht="12.75">
      <c r="A256" s="26"/>
      <c r="B256" s="26"/>
      <c r="C256" s="27"/>
      <c r="D256" s="53"/>
    </row>
    <row r="257" spans="1:4" s="14" customFormat="1" ht="12.75">
      <c r="A257" s="26"/>
      <c r="B257" s="249" t="s">
        <v>38</v>
      </c>
      <c r="C257" s="249"/>
      <c r="D257" s="87">
        <f>D28+D34+D43+D67+D90+D104+D112+D120+D126</f>
        <v>272712.43</v>
      </c>
    </row>
    <row r="258" spans="1:4" s="14" customFormat="1" ht="12.75">
      <c r="A258" s="26"/>
      <c r="B258" s="249" t="s">
        <v>39</v>
      </c>
      <c r="C258" s="249"/>
      <c r="D258" s="87">
        <f>D140+D153+D183+D203+D215+D225+D229+D238</f>
        <v>214863.1</v>
      </c>
    </row>
    <row r="259" spans="1:4" s="14" customFormat="1" ht="12.75">
      <c r="A259" s="26"/>
      <c r="B259" s="249" t="s">
        <v>40</v>
      </c>
      <c r="C259" s="249"/>
      <c r="D259" s="87">
        <f>D245+D248+D251+D254</f>
        <v>27583.519999999997</v>
      </c>
    </row>
    <row r="260" spans="1:4" s="14" customFormat="1" ht="12.75">
      <c r="A260" s="26"/>
      <c r="B260" s="26"/>
      <c r="C260" s="27"/>
      <c r="D260" s="53"/>
    </row>
    <row r="261" spans="1:4" s="14" customFormat="1" ht="12.75">
      <c r="A261" s="26"/>
      <c r="B261" s="26"/>
      <c r="C261" s="27"/>
      <c r="D261" s="53"/>
    </row>
    <row r="262" spans="1:4" s="14" customFormat="1" ht="12.75">
      <c r="A262" s="26"/>
      <c r="B262" s="26"/>
      <c r="C262" s="27"/>
      <c r="D262" s="53"/>
    </row>
    <row r="263" spans="1:4" s="14" customFormat="1" ht="12.75">
      <c r="A263" s="26"/>
      <c r="B263" s="26"/>
      <c r="C263" s="27"/>
      <c r="D263" s="53"/>
    </row>
    <row r="264" spans="1:4" s="14" customFormat="1" ht="12.75">
      <c r="A264" s="26"/>
      <c r="B264" s="26"/>
      <c r="C264" s="27"/>
      <c r="D264" s="53"/>
    </row>
    <row r="265" spans="1:4" s="14" customFormat="1" ht="12.75">
      <c r="A265" s="26"/>
      <c r="B265" s="26"/>
      <c r="C265" s="27"/>
      <c r="D265" s="53"/>
    </row>
    <row r="266" spans="1:4" s="14" customFormat="1" ht="12.75">
      <c r="A266" s="26"/>
      <c r="B266" s="26"/>
      <c r="C266" s="27"/>
      <c r="D266" s="53"/>
    </row>
    <row r="267" spans="1:4" s="14" customFormat="1" ht="12.75">
      <c r="A267" s="26"/>
      <c r="B267" s="26"/>
      <c r="C267" s="27"/>
      <c r="D267" s="53"/>
    </row>
    <row r="268" spans="1:4" s="14" customFormat="1" ht="12.75">
      <c r="A268" s="26"/>
      <c r="B268" s="26"/>
      <c r="C268" s="27"/>
      <c r="D268" s="53"/>
    </row>
    <row r="269" spans="1:4" s="14" customFormat="1" ht="12.75">
      <c r="A269" s="26"/>
      <c r="B269" s="26"/>
      <c r="C269" s="27"/>
      <c r="D269" s="53"/>
    </row>
    <row r="270" spans="1:4" s="14" customFormat="1" ht="12.75">
      <c r="A270" s="26"/>
      <c r="B270" s="26"/>
      <c r="C270" s="27"/>
      <c r="D270" s="53"/>
    </row>
    <row r="271" spans="1:4" s="14" customFormat="1" ht="12.75">
      <c r="A271" s="26"/>
      <c r="B271" s="26"/>
      <c r="C271" s="27"/>
      <c r="D271" s="53"/>
    </row>
    <row r="272" spans="1:4" s="14" customFormat="1" ht="12.75">
      <c r="A272" s="26"/>
      <c r="B272" s="26"/>
      <c r="C272" s="27"/>
      <c r="D272" s="53"/>
    </row>
    <row r="273" spans="1:4" s="14" customFormat="1" ht="14.25" customHeight="1">
      <c r="A273" s="26"/>
      <c r="B273" s="26"/>
      <c r="C273" s="27"/>
      <c r="D273" s="53"/>
    </row>
    <row r="274" spans="1:4" ht="12.75">
      <c r="A274" s="26"/>
      <c r="C274" s="27"/>
      <c r="D274" s="53"/>
    </row>
    <row r="275" spans="1:4" s="19" customFormat="1" ht="12.75">
      <c r="A275" s="26"/>
      <c r="B275" s="26"/>
      <c r="C275" s="27"/>
      <c r="D275" s="53"/>
    </row>
    <row r="276" spans="1:4" s="19" customFormat="1" ht="12.75">
      <c r="A276" s="26"/>
      <c r="B276" s="26"/>
      <c r="C276" s="27"/>
      <c r="D276" s="53"/>
    </row>
    <row r="277" spans="1:4" s="19" customFormat="1" ht="18" customHeight="1">
      <c r="A277" s="26"/>
      <c r="B277" s="26"/>
      <c r="C277" s="27"/>
      <c r="D277" s="53"/>
    </row>
    <row r="278" spans="1:4" ht="12.75">
      <c r="A278" s="26"/>
      <c r="C278" s="27"/>
      <c r="D278" s="53"/>
    </row>
    <row r="279" spans="1:4" s="7" customFormat="1" ht="12.75">
      <c r="A279" s="26"/>
      <c r="B279" s="26"/>
      <c r="C279" s="27"/>
      <c r="D279" s="53"/>
    </row>
    <row r="280" spans="1:4" s="7" customFormat="1" ht="12.75">
      <c r="A280" s="26"/>
      <c r="B280" s="26"/>
      <c r="C280" s="27"/>
      <c r="D280" s="53"/>
    </row>
    <row r="281" spans="1:4" ht="12.75">
      <c r="A281" s="26"/>
      <c r="C281" s="27"/>
      <c r="D281" s="53"/>
    </row>
    <row r="282" spans="1:4" s="14" customFormat="1" ht="12.75">
      <c r="A282" s="26"/>
      <c r="B282" s="26"/>
      <c r="C282" s="27"/>
      <c r="D282" s="53"/>
    </row>
    <row r="283" spans="1:4" s="14" customFormat="1" ht="12.75">
      <c r="A283" s="26"/>
      <c r="B283" s="26"/>
      <c r="C283" s="27"/>
      <c r="D283" s="53"/>
    </row>
    <row r="284" spans="1:4" s="14" customFormat="1" ht="12.75">
      <c r="A284" s="26"/>
      <c r="B284" s="26"/>
      <c r="C284" s="27"/>
      <c r="D284" s="53"/>
    </row>
    <row r="285" spans="1:4" s="14" customFormat="1" ht="12.75">
      <c r="A285" s="26"/>
      <c r="B285" s="26"/>
      <c r="C285" s="27"/>
      <c r="D285" s="53"/>
    </row>
    <row r="286" spans="1:4" s="14" customFormat="1" ht="12.75">
      <c r="A286" s="26"/>
      <c r="B286" s="26"/>
      <c r="C286" s="27"/>
      <c r="D286" s="53"/>
    </row>
    <row r="287" spans="1:4" s="14" customFormat="1" ht="12.75">
      <c r="A287" s="26"/>
      <c r="B287" s="26"/>
      <c r="C287" s="27"/>
      <c r="D287" s="53"/>
    </row>
    <row r="288" spans="1:4" s="14" customFormat="1" ht="12.75">
      <c r="A288" s="26"/>
      <c r="B288" s="26"/>
      <c r="C288" s="27"/>
      <c r="D288" s="53"/>
    </row>
    <row r="289" spans="1:4" s="14" customFormat="1" ht="12.75">
      <c r="A289" s="26"/>
      <c r="B289" s="26"/>
      <c r="C289" s="27"/>
      <c r="D289" s="53"/>
    </row>
    <row r="290" spans="1:4" s="14" customFormat="1" ht="12.75">
      <c r="A290" s="26"/>
      <c r="B290" s="26"/>
      <c r="C290" s="27"/>
      <c r="D290" s="53"/>
    </row>
    <row r="291" spans="1:4" s="14" customFormat="1" ht="12.75">
      <c r="A291" s="26"/>
      <c r="B291" s="26"/>
      <c r="C291" s="27"/>
      <c r="D291" s="53"/>
    </row>
    <row r="292" spans="1:4" s="7" customFormat="1" ht="12.75">
      <c r="A292" s="26"/>
      <c r="B292" s="26"/>
      <c r="C292" s="27"/>
      <c r="D292" s="53"/>
    </row>
    <row r="293" spans="1:4" ht="12.75">
      <c r="A293" s="26"/>
      <c r="C293" s="27"/>
      <c r="D293" s="53"/>
    </row>
    <row r="294" spans="1:4" ht="12.75">
      <c r="A294" s="26"/>
      <c r="C294" s="27"/>
      <c r="D294" s="53"/>
    </row>
    <row r="295" spans="1:4" ht="12.75">
      <c r="A295" s="26"/>
      <c r="C295" s="27"/>
      <c r="D295" s="53"/>
    </row>
    <row r="296" spans="1:4" ht="12.75">
      <c r="A296" s="26"/>
      <c r="C296" s="27"/>
      <c r="D296" s="53"/>
    </row>
    <row r="297" spans="1:4" ht="12.75">
      <c r="A297" s="26"/>
      <c r="C297" s="27"/>
      <c r="D297" s="53"/>
    </row>
    <row r="298" spans="1:4" ht="12.75">
      <c r="A298" s="26"/>
      <c r="C298" s="27"/>
      <c r="D298" s="53"/>
    </row>
    <row r="299" spans="1:4" ht="12.75">
      <c r="A299" s="26"/>
      <c r="C299" s="27"/>
      <c r="D299" s="53"/>
    </row>
    <row r="300" spans="1:4" ht="12.75">
      <c r="A300" s="26"/>
      <c r="C300" s="27"/>
      <c r="D300" s="53"/>
    </row>
    <row r="301" spans="1:4" ht="12.75">
      <c r="A301" s="26"/>
      <c r="C301" s="27"/>
      <c r="D301" s="53"/>
    </row>
    <row r="302" spans="1:4" ht="12.75">
      <c r="A302" s="26"/>
      <c r="C302" s="27"/>
      <c r="D302" s="53"/>
    </row>
    <row r="303" spans="1:4" ht="12.75">
      <c r="A303" s="26"/>
      <c r="C303" s="27"/>
      <c r="D303" s="53"/>
    </row>
    <row r="304" spans="1:4" ht="12.75">
      <c r="A304" s="26"/>
      <c r="C304" s="27"/>
      <c r="D304" s="53"/>
    </row>
    <row r="305" spans="1:4" ht="14.25" customHeight="1">
      <c r="A305" s="26"/>
      <c r="C305" s="27"/>
      <c r="D305" s="53"/>
    </row>
    <row r="306" spans="1:4" ht="12.75">
      <c r="A306" s="26"/>
      <c r="C306" s="27"/>
      <c r="D306" s="53"/>
    </row>
    <row r="307" spans="1:4" ht="12.75">
      <c r="A307" s="26"/>
      <c r="C307" s="27"/>
      <c r="D307" s="53"/>
    </row>
    <row r="308" spans="1:4" ht="14.25" customHeight="1">
      <c r="A308" s="26"/>
      <c r="C308" s="27"/>
      <c r="D308" s="53"/>
    </row>
    <row r="309" spans="1:4" ht="12.75">
      <c r="A309" s="26"/>
      <c r="C309" s="27"/>
      <c r="D309" s="53"/>
    </row>
    <row r="310" spans="1:4" s="7" customFormat="1" ht="12.75">
      <c r="A310" s="26"/>
      <c r="B310" s="26"/>
      <c r="C310" s="27"/>
      <c r="D310" s="53"/>
    </row>
    <row r="311" spans="1:4" s="7" customFormat="1" ht="12.75">
      <c r="A311" s="26"/>
      <c r="B311" s="26"/>
      <c r="C311" s="27"/>
      <c r="D311" s="53"/>
    </row>
    <row r="312" spans="1:4" s="7" customFormat="1" ht="12.75">
      <c r="A312" s="26"/>
      <c r="B312" s="26"/>
      <c r="C312" s="27"/>
      <c r="D312" s="53"/>
    </row>
    <row r="313" spans="1:4" s="7" customFormat="1" ht="12.75">
      <c r="A313" s="26"/>
      <c r="B313" s="26"/>
      <c r="C313" s="27"/>
      <c r="D313" s="53"/>
    </row>
    <row r="314" spans="1:4" s="7" customFormat="1" ht="12.75">
      <c r="A314" s="26"/>
      <c r="B314" s="26"/>
      <c r="C314" s="27"/>
      <c r="D314" s="53"/>
    </row>
    <row r="315" spans="1:4" s="7" customFormat="1" ht="12.75">
      <c r="A315" s="26"/>
      <c r="B315" s="26"/>
      <c r="C315" s="27"/>
      <c r="D315" s="53"/>
    </row>
    <row r="316" spans="1:4" s="7" customFormat="1" ht="12.75">
      <c r="A316" s="26"/>
      <c r="B316" s="26"/>
      <c r="C316" s="27"/>
      <c r="D316" s="53"/>
    </row>
    <row r="317" spans="1:4" ht="12.75" customHeight="1">
      <c r="A317" s="26"/>
      <c r="C317" s="27"/>
      <c r="D317" s="53"/>
    </row>
    <row r="318" spans="1:4" s="14" customFormat="1" ht="12.75">
      <c r="A318" s="26"/>
      <c r="B318" s="26"/>
      <c r="C318" s="27"/>
      <c r="D318" s="53"/>
    </row>
    <row r="319" spans="1:4" s="14" customFormat="1" ht="12.75">
      <c r="A319" s="26"/>
      <c r="B319" s="26"/>
      <c r="C319" s="27"/>
      <c r="D319" s="53"/>
    </row>
    <row r="320" spans="1:4" s="14" customFormat="1" ht="12.75">
      <c r="A320" s="26"/>
      <c r="B320" s="26"/>
      <c r="C320" s="27"/>
      <c r="D320" s="53"/>
    </row>
    <row r="321" spans="1:4" s="14" customFormat="1" ht="12.75">
      <c r="A321" s="26"/>
      <c r="B321" s="26"/>
      <c r="C321" s="27"/>
      <c r="D321" s="53"/>
    </row>
    <row r="322" spans="1:4" s="14" customFormat="1" ht="12.75">
      <c r="A322" s="26"/>
      <c r="B322" s="26"/>
      <c r="C322" s="27"/>
      <c r="D322" s="53"/>
    </row>
    <row r="323" spans="1:4" s="14" customFormat="1" ht="12.75">
      <c r="A323" s="26"/>
      <c r="B323" s="26"/>
      <c r="C323" s="27"/>
      <c r="D323" s="53"/>
    </row>
    <row r="324" spans="1:4" s="14" customFormat="1" ht="12.75">
      <c r="A324" s="26"/>
      <c r="B324" s="26"/>
      <c r="C324" s="27"/>
      <c r="D324" s="53"/>
    </row>
    <row r="325" spans="1:4" s="14" customFormat="1" ht="18" customHeight="1">
      <c r="A325" s="26"/>
      <c r="B325" s="26"/>
      <c r="C325" s="27"/>
      <c r="D325" s="53"/>
    </row>
    <row r="326" spans="1:4" ht="12.75">
      <c r="A326" s="26"/>
      <c r="C326" s="27"/>
      <c r="D326" s="53"/>
    </row>
    <row r="327" spans="1:4" s="7" customFormat="1" ht="12.75">
      <c r="A327" s="26"/>
      <c r="B327" s="26"/>
      <c r="C327" s="27"/>
      <c r="D327" s="53"/>
    </row>
    <row r="328" spans="1:4" s="7" customFormat="1" ht="12.75">
      <c r="A328" s="26"/>
      <c r="B328" s="26"/>
      <c r="C328" s="27"/>
      <c r="D328" s="53"/>
    </row>
    <row r="329" spans="1:4" s="7" customFormat="1" ht="12.75">
      <c r="A329" s="26"/>
      <c r="B329" s="26"/>
      <c r="C329" s="27"/>
      <c r="D329" s="53"/>
    </row>
    <row r="330" spans="1:4" ht="12.75" customHeight="1">
      <c r="A330" s="26"/>
      <c r="C330" s="27"/>
      <c r="D330" s="53"/>
    </row>
    <row r="331" spans="1:4" s="7" customFormat="1" ht="12.75">
      <c r="A331" s="26"/>
      <c r="B331" s="26"/>
      <c r="C331" s="27"/>
      <c r="D331" s="53"/>
    </row>
    <row r="332" spans="1:4" s="7" customFormat="1" ht="12.75">
      <c r="A332" s="26"/>
      <c r="B332" s="26"/>
      <c r="C332" s="27"/>
      <c r="D332" s="53"/>
    </row>
    <row r="333" spans="1:4" s="7" customFormat="1" ht="12.75">
      <c r="A333" s="26"/>
      <c r="B333" s="26"/>
      <c r="C333" s="27"/>
      <c r="D333" s="53"/>
    </row>
    <row r="334" spans="1:4" s="7" customFormat="1" ht="12.75">
      <c r="A334" s="26"/>
      <c r="B334" s="26"/>
      <c r="C334" s="27"/>
      <c r="D334" s="53"/>
    </row>
    <row r="335" spans="1:4" s="7" customFormat="1" ht="12.75">
      <c r="A335" s="26"/>
      <c r="B335" s="26"/>
      <c r="C335" s="27"/>
      <c r="D335" s="53"/>
    </row>
    <row r="336" spans="1:4" s="7" customFormat="1" ht="12.75">
      <c r="A336" s="26"/>
      <c r="B336" s="26"/>
      <c r="C336" s="27"/>
      <c r="D336" s="53"/>
    </row>
    <row r="337" spans="1:4" ht="12.75">
      <c r="A337" s="26"/>
      <c r="C337" s="27"/>
      <c r="D337" s="53"/>
    </row>
    <row r="338" spans="1:4" ht="12.75">
      <c r="A338" s="26"/>
      <c r="C338" s="27"/>
      <c r="D338" s="53"/>
    </row>
    <row r="339" spans="1:4" ht="12.75">
      <c r="A339" s="26"/>
      <c r="C339" s="27"/>
      <c r="D339" s="53"/>
    </row>
    <row r="340" spans="1:4" ht="14.25" customHeight="1">
      <c r="A340" s="26"/>
      <c r="C340" s="27"/>
      <c r="D340" s="53"/>
    </row>
    <row r="341" spans="1:4" ht="12.75">
      <c r="A341" s="26"/>
      <c r="C341" s="27"/>
      <c r="D341" s="53"/>
    </row>
    <row r="342" spans="1:4" ht="12.75">
      <c r="A342" s="26"/>
      <c r="C342" s="27"/>
      <c r="D342" s="53"/>
    </row>
    <row r="343" spans="1:4" ht="12.75">
      <c r="A343" s="26"/>
      <c r="C343" s="27"/>
      <c r="D343" s="53"/>
    </row>
    <row r="344" spans="1:4" ht="12.75">
      <c r="A344" s="26"/>
      <c r="C344" s="27"/>
      <c r="D344" s="53"/>
    </row>
    <row r="345" spans="1:4" ht="12.75">
      <c r="A345" s="26"/>
      <c r="C345" s="27"/>
      <c r="D345" s="53"/>
    </row>
    <row r="346" spans="1:4" ht="12.75">
      <c r="A346" s="26"/>
      <c r="C346" s="27"/>
      <c r="D346" s="53"/>
    </row>
    <row r="347" spans="1:4" ht="12.75">
      <c r="A347" s="26"/>
      <c r="C347" s="27"/>
      <c r="D347" s="53"/>
    </row>
    <row r="348" spans="1:4" ht="12.75">
      <c r="A348" s="26"/>
      <c r="C348" s="27"/>
      <c r="D348" s="53"/>
    </row>
    <row r="349" spans="1:4" ht="12.75">
      <c r="A349" s="26"/>
      <c r="C349" s="27"/>
      <c r="D349" s="53"/>
    </row>
    <row r="350" spans="1:4" ht="12.75">
      <c r="A350" s="26"/>
      <c r="C350" s="27"/>
      <c r="D350" s="53"/>
    </row>
    <row r="351" spans="1:4" ht="12.75">
      <c r="A351" s="26"/>
      <c r="C351" s="27"/>
      <c r="D351" s="53"/>
    </row>
    <row r="352" spans="1:4" ht="12.75">
      <c r="A352" s="26"/>
      <c r="C352" s="27"/>
      <c r="D352" s="53"/>
    </row>
    <row r="353" spans="1:4" ht="12.75">
      <c r="A353" s="26"/>
      <c r="C353" s="27"/>
      <c r="D353" s="53"/>
    </row>
    <row r="354" spans="1:4" ht="12.75">
      <c r="A354" s="26"/>
      <c r="C354" s="27"/>
      <c r="D354" s="53"/>
    </row>
    <row r="355" spans="1:4" ht="12.75">
      <c r="A355" s="26"/>
      <c r="C355" s="27"/>
      <c r="D355" s="53"/>
    </row>
    <row r="356" spans="1:4" ht="12.75">
      <c r="A356" s="26"/>
      <c r="C356" s="27"/>
      <c r="D356" s="53"/>
    </row>
    <row r="357" spans="1:4" ht="12.75">
      <c r="A357" s="26"/>
      <c r="C357" s="27"/>
      <c r="D357" s="53"/>
    </row>
    <row r="358" spans="1:4" ht="12.75">
      <c r="A358" s="26"/>
      <c r="C358" s="27"/>
      <c r="D358" s="53"/>
    </row>
    <row r="359" spans="1:4" ht="12.75">
      <c r="A359" s="26"/>
      <c r="C359" s="27"/>
      <c r="D359" s="53"/>
    </row>
    <row r="360" spans="1:4" ht="12.75">
      <c r="A360" s="26"/>
      <c r="C360" s="27"/>
      <c r="D360" s="53"/>
    </row>
    <row r="361" spans="1:4" ht="12.75">
      <c r="A361" s="26"/>
      <c r="C361" s="27"/>
      <c r="D361" s="53"/>
    </row>
    <row r="362" spans="1:4" ht="12.75">
      <c r="A362" s="26"/>
      <c r="C362" s="27"/>
      <c r="D362" s="53"/>
    </row>
    <row r="363" spans="1:4" ht="12.75">
      <c r="A363" s="26"/>
      <c r="C363" s="27"/>
      <c r="D363" s="53"/>
    </row>
    <row r="364" spans="1:4" ht="12.75">
      <c r="A364" s="26"/>
      <c r="C364" s="27"/>
      <c r="D364" s="53"/>
    </row>
    <row r="365" spans="1:4" ht="12.75">
      <c r="A365" s="26"/>
      <c r="C365" s="27"/>
      <c r="D365" s="53"/>
    </row>
    <row r="366" spans="1:4" ht="12.75">
      <c r="A366" s="26"/>
      <c r="C366" s="27"/>
      <c r="D366" s="53"/>
    </row>
    <row r="367" spans="1:4" ht="12.75">
      <c r="A367" s="26"/>
      <c r="C367" s="27"/>
      <c r="D367" s="53"/>
    </row>
    <row r="368" spans="1:4" ht="12.75">
      <c r="A368" s="26"/>
      <c r="C368" s="27"/>
      <c r="D368" s="53"/>
    </row>
    <row r="369" spans="1:4" ht="12.75">
      <c r="A369" s="26"/>
      <c r="C369" s="27"/>
      <c r="D369" s="53"/>
    </row>
    <row r="370" spans="1:4" ht="12.75">
      <c r="A370" s="26"/>
      <c r="C370" s="27"/>
      <c r="D370" s="53"/>
    </row>
    <row r="371" spans="1:4" ht="12.75">
      <c r="A371" s="26"/>
      <c r="C371" s="27"/>
      <c r="D371" s="53"/>
    </row>
    <row r="372" spans="1:4" ht="12.75">
      <c r="A372" s="26"/>
      <c r="C372" s="27"/>
      <c r="D372" s="53"/>
    </row>
    <row r="373" spans="1:4" s="14" customFormat="1" ht="12.75">
      <c r="A373" s="26"/>
      <c r="B373" s="26"/>
      <c r="C373" s="27"/>
      <c r="D373" s="53"/>
    </row>
    <row r="374" spans="1:4" s="14" customFormat="1" ht="12.75">
      <c r="A374" s="26"/>
      <c r="B374" s="26"/>
      <c r="C374" s="27"/>
      <c r="D374" s="53"/>
    </row>
    <row r="375" spans="1:4" s="14" customFormat="1" ht="12.75">
      <c r="A375" s="26"/>
      <c r="B375" s="26"/>
      <c r="C375" s="27"/>
      <c r="D375" s="53"/>
    </row>
    <row r="376" spans="1:4" s="14" customFormat="1" ht="12.75">
      <c r="A376" s="26"/>
      <c r="B376" s="26"/>
      <c r="C376" s="27"/>
      <c r="D376" s="53"/>
    </row>
    <row r="377" spans="1:4" s="14" customFormat="1" ht="12.75">
      <c r="A377" s="26"/>
      <c r="B377" s="26"/>
      <c r="C377" s="27"/>
      <c r="D377" s="53"/>
    </row>
    <row r="378" spans="1:4" s="14" customFormat="1" ht="12.75">
      <c r="A378" s="26"/>
      <c r="B378" s="26"/>
      <c r="C378" s="27"/>
      <c r="D378" s="53"/>
    </row>
    <row r="379" spans="1:4" s="14" customFormat="1" ht="12.75">
      <c r="A379" s="26"/>
      <c r="B379" s="26"/>
      <c r="C379" s="27"/>
      <c r="D379" s="53"/>
    </row>
    <row r="380" spans="1:4" s="14" customFormat="1" ht="12.75">
      <c r="A380" s="26"/>
      <c r="B380" s="26"/>
      <c r="C380" s="27"/>
      <c r="D380" s="53"/>
    </row>
    <row r="381" spans="1:4" s="14" customFormat="1" ht="12.75">
      <c r="A381" s="26"/>
      <c r="B381" s="26"/>
      <c r="C381" s="27"/>
      <c r="D381" s="53"/>
    </row>
    <row r="382" spans="1:4" s="14" customFormat="1" ht="12.75">
      <c r="A382" s="26"/>
      <c r="B382" s="26"/>
      <c r="C382" s="27"/>
      <c r="D382" s="53"/>
    </row>
    <row r="383" spans="1:4" s="14" customFormat="1" ht="12.75">
      <c r="A383" s="26"/>
      <c r="B383" s="26"/>
      <c r="C383" s="27"/>
      <c r="D383" s="53"/>
    </row>
    <row r="384" spans="1:4" s="14" customFormat="1" ht="12.75">
      <c r="A384" s="26"/>
      <c r="B384" s="26"/>
      <c r="C384" s="27"/>
      <c r="D384" s="53"/>
    </row>
    <row r="385" spans="1:4" s="14" customFormat="1" ht="12.75">
      <c r="A385" s="26"/>
      <c r="B385" s="26"/>
      <c r="C385" s="27"/>
      <c r="D385" s="53"/>
    </row>
    <row r="386" spans="1:4" s="14" customFormat="1" ht="12.75">
      <c r="A386" s="26"/>
      <c r="B386" s="26"/>
      <c r="C386" s="27"/>
      <c r="D386" s="53"/>
    </row>
    <row r="387" spans="1:4" s="14" customFormat="1" ht="12.75">
      <c r="A387" s="26"/>
      <c r="B387" s="26"/>
      <c r="C387" s="27"/>
      <c r="D387" s="53"/>
    </row>
    <row r="388" spans="1:4" s="14" customFormat="1" ht="12.75">
      <c r="A388" s="26"/>
      <c r="B388" s="26"/>
      <c r="C388" s="27"/>
      <c r="D388" s="53"/>
    </row>
    <row r="389" spans="1:4" s="14" customFormat="1" ht="12.75">
      <c r="A389" s="26"/>
      <c r="B389" s="26"/>
      <c r="C389" s="27"/>
      <c r="D389" s="53"/>
    </row>
    <row r="390" spans="1:4" s="14" customFormat="1" ht="12.75">
      <c r="A390" s="26"/>
      <c r="B390" s="26"/>
      <c r="C390" s="27"/>
      <c r="D390" s="53"/>
    </row>
    <row r="391" spans="1:4" s="14" customFormat="1" ht="12.75">
      <c r="A391" s="26"/>
      <c r="B391" s="26"/>
      <c r="C391" s="27"/>
      <c r="D391" s="53"/>
    </row>
    <row r="392" spans="1:4" s="14" customFormat="1" ht="12.75">
      <c r="A392" s="26"/>
      <c r="B392" s="26"/>
      <c r="C392" s="27"/>
      <c r="D392" s="53"/>
    </row>
    <row r="393" spans="1:4" s="14" customFormat="1" ht="12.75">
      <c r="A393" s="26"/>
      <c r="B393" s="26"/>
      <c r="C393" s="27"/>
      <c r="D393" s="53"/>
    </row>
    <row r="394" spans="1:4" s="14" customFormat="1" ht="12.75">
      <c r="A394" s="26"/>
      <c r="B394" s="26"/>
      <c r="C394" s="27"/>
      <c r="D394" s="53"/>
    </row>
    <row r="395" spans="1:4" s="14" customFormat="1" ht="12.75">
      <c r="A395" s="26"/>
      <c r="B395" s="26"/>
      <c r="C395" s="27"/>
      <c r="D395" s="53"/>
    </row>
    <row r="396" spans="1:4" s="14" customFormat="1" ht="12.75">
      <c r="A396" s="26"/>
      <c r="B396" s="26"/>
      <c r="C396" s="27"/>
      <c r="D396" s="53"/>
    </row>
    <row r="397" spans="1:4" s="14" customFormat="1" ht="12.75">
      <c r="A397" s="26"/>
      <c r="B397" s="26"/>
      <c r="C397" s="27"/>
      <c r="D397" s="53"/>
    </row>
    <row r="398" spans="1:4" s="14" customFormat="1" ht="12.75">
      <c r="A398" s="26"/>
      <c r="B398" s="26"/>
      <c r="C398" s="27"/>
      <c r="D398" s="53"/>
    </row>
    <row r="399" spans="1:4" s="14" customFormat="1" ht="12.75">
      <c r="A399" s="26"/>
      <c r="B399" s="26"/>
      <c r="C399" s="27"/>
      <c r="D399" s="53"/>
    </row>
    <row r="400" spans="1:4" s="14" customFormat="1" ht="12.75">
      <c r="A400" s="26"/>
      <c r="B400" s="26"/>
      <c r="C400" s="27"/>
      <c r="D400" s="53"/>
    </row>
    <row r="401" spans="1:4" s="14" customFormat="1" ht="18" customHeight="1">
      <c r="A401" s="26"/>
      <c r="B401" s="26"/>
      <c r="C401" s="27"/>
      <c r="D401" s="53"/>
    </row>
    <row r="402" spans="1:4" ht="12.75">
      <c r="A402" s="26"/>
      <c r="C402" s="27"/>
      <c r="D402" s="53"/>
    </row>
    <row r="403" spans="1:4" s="14" customFormat="1" ht="12.75">
      <c r="A403" s="26"/>
      <c r="B403" s="26"/>
      <c r="C403" s="27"/>
      <c r="D403" s="53"/>
    </row>
    <row r="404" spans="1:4" s="14" customFormat="1" ht="12.75">
      <c r="A404" s="26"/>
      <c r="B404" s="26"/>
      <c r="C404" s="27"/>
      <c r="D404" s="53"/>
    </row>
    <row r="405" spans="1:4" s="14" customFormat="1" ht="12.75">
      <c r="A405" s="26"/>
      <c r="B405" s="26"/>
      <c r="C405" s="27"/>
      <c r="D405" s="53"/>
    </row>
    <row r="406" spans="1:4" s="14" customFormat="1" ht="18" customHeight="1">
      <c r="A406" s="26"/>
      <c r="B406" s="26"/>
      <c r="C406" s="27"/>
      <c r="D406" s="53"/>
    </row>
    <row r="407" spans="1:4" ht="12.75">
      <c r="A407" s="26"/>
      <c r="C407" s="27"/>
      <c r="D407" s="53"/>
    </row>
    <row r="408" spans="1:4" ht="14.25" customHeight="1">
      <c r="A408" s="26"/>
      <c r="C408" s="27"/>
      <c r="D408" s="53"/>
    </row>
    <row r="409" spans="1:4" ht="14.25" customHeight="1">
      <c r="A409" s="26"/>
      <c r="C409" s="27"/>
      <c r="D409" s="53"/>
    </row>
    <row r="410" spans="1:4" ht="14.25" customHeight="1">
      <c r="A410" s="26"/>
      <c r="C410" s="27"/>
      <c r="D410" s="53"/>
    </row>
    <row r="411" spans="1:4" ht="12.75">
      <c r="A411" s="26"/>
      <c r="C411" s="27"/>
      <c r="D411" s="53"/>
    </row>
    <row r="412" spans="1:4" ht="14.25" customHeight="1">
      <c r="A412" s="26"/>
      <c r="C412" s="27"/>
      <c r="D412" s="53"/>
    </row>
    <row r="413" spans="1:4" ht="12.75">
      <c r="A413" s="26"/>
      <c r="C413" s="27"/>
      <c r="D413" s="53"/>
    </row>
    <row r="414" spans="1:4" ht="14.25" customHeight="1">
      <c r="A414" s="26"/>
      <c r="C414" s="27"/>
      <c r="D414" s="53"/>
    </row>
    <row r="415" spans="1:4" ht="12.75">
      <c r="A415" s="26"/>
      <c r="C415" s="27"/>
      <c r="D415" s="53"/>
    </row>
    <row r="416" spans="1:4" s="14" customFormat="1" ht="30" customHeight="1">
      <c r="A416" s="26"/>
      <c r="B416" s="26"/>
      <c r="C416" s="27"/>
      <c r="D416" s="53"/>
    </row>
    <row r="417" spans="1:4" s="14" customFormat="1" ht="12.75">
      <c r="A417" s="26"/>
      <c r="B417" s="26"/>
      <c r="C417" s="27"/>
      <c r="D417" s="53"/>
    </row>
    <row r="418" spans="1:4" s="14" customFormat="1" ht="12.75">
      <c r="A418" s="26"/>
      <c r="B418" s="26"/>
      <c r="C418" s="27"/>
      <c r="D418" s="53"/>
    </row>
    <row r="419" spans="1:4" s="14" customFormat="1" ht="12.75">
      <c r="A419" s="26"/>
      <c r="B419" s="26"/>
      <c r="C419" s="27"/>
      <c r="D419" s="53"/>
    </row>
    <row r="420" spans="1:4" s="14" customFormat="1" ht="12.75">
      <c r="A420" s="26"/>
      <c r="B420" s="26"/>
      <c r="C420" s="27"/>
      <c r="D420" s="53"/>
    </row>
    <row r="421" spans="1:4" s="14" customFormat="1" ht="12.75">
      <c r="A421" s="26"/>
      <c r="B421" s="26"/>
      <c r="C421" s="27"/>
      <c r="D421" s="53"/>
    </row>
    <row r="422" spans="1:4" s="14" customFormat="1" ht="12.75">
      <c r="A422" s="26"/>
      <c r="B422" s="26"/>
      <c r="C422" s="27"/>
      <c r="D422" s="53"/>
    </row>
    <row r="423" spans="1:4" s="14" customFormat="1" ht="12.75">
      <c r="A423" s="26"/>
      <c r="B423" s="26"/>
      <c r="C423" s="27"/>
      <c r="D423" s="53"/>
    </row>
    <row r="424" spans="1:4" s="14" customFormat="1" ht="12.75">
      <c r="A424" s="26"/>
      <c r="B424" s="26"/>
      <c r="C424" s="27"/>
      <c r="D424" s="53"/>
    </row>
    <row r="425" spans="1:4" s="14" customFormat="1" ht="12.75">
      <c r="A425" s="26"/>
      <c r="B425" s="26"/>
      <c r="C425" s="27"/>
      <c r="D425" s="53"/>
    </row>
    <row r="426" spans="1:4" s="14" customFormat="1" ht="12.75">
      <c r="A426" s="26"/>
      <c r="B426" s="26"/>
      <c r="C426" s="27"/>
      <c r="D426" s="53"/>
    </row>
    <row r="427" spans="1:4" s="14" customFormat="1" ht="12.75">
      <c r="A427" s="26"/>
      <c r="B427" s="26"/>
      <c r="C427" s="27"/>
      <c r="D427" s="53"/>
    </row>
    <row r="428" spans="1:4" s="14" customFormat="1" ht="12.75">
      <c r="A428" s="26"/>
      <c r="B428" s="26"/>
      <c r="C428" s="27"/>
      <c r="D428" s="53"/>
    </row>
    <row r="429" spans="1:4" s="14" customFormat="1" ht="12.75">
      <c r="A429" s="26"/>
      <c r="B429" s="26"/>
      <c r="C429" s="27"/>
      <c r="D429" s="53"/>
    </row>
    <row r="430" spans="1:4" s="14" customFormat="1" ht="12.75">
      <c r="A430" s="26"/>
      <c r="B430" s="26"/>
      <c r="C430" s="27"/>
      <c r="D430" s="53"/>
    </row>
    <row r="431" spans="1:4" ht="12.75">
      <c r="A431" s="26"/>
      <c r="C431" s="27"/>
      <c r="D431" s="53"/>
    </row>
    <row r="432" spans="1:4" ht="12.75">
      <c r="A432" s="26"/>
      <c r="C432" s="27"/>
      <c r="D432" s="53"/>
    </row>
    <row r="433" spans="1:4" ht="18" customHeight="1">
      <c r="A433" s="26"/>
      <c r="C433" s="27"/>
      <c r="D433" s="53"/>
    </row>
    <row r="434" spans="1:4" ht="20.25" customHeight="1">
      <c r="A434" s="26"/>
      <c r="C434" s="27"/>
      <c r="D434" s="53"/>
    </row>
    <row r="435" spans="1:4" ht="12.75">
      <c r="A435" s="26"/>
      <c r="C435" s="27"/>
      <c r="D435" s="53"/>
    </row>
    <row r="436" spans="1:4" ht="12.75">
      <c r="A436" s="26"/>
      <c r="C436" s="27"/>
      <c r="D436" s="53"/>
    </row>
    <row r="437" spans="1:4" ht="12.75">
      <c r="A437" s="26"/>
      <c r="C437" s="27"/>
      <c r="D437" s="53"/>
    </row>
    <row r="438" spans="1:4" ht="12.75">
      <c r="A438" s="26"/>
      <c r="C438" s="27"/>
      <c r="D438" s="53"/>
    </row>
    <row r="439" spans="1:4" ht="12.75">
      <c r="A439" s="26"/>
      <c r="C439" s="27"/>
      <c r="D439" s="53"/>
    </row>
    <row r="440" spans="1:4" ht="12.75">
      <c r="A440" s="26"/>
      <c r="C440" s="27"/>
      <c r="D440" s="53"/>
    </row>
    <row r="441" spans="1:4" ht="12.75">
      <c r="A441" s="26"/>
      <c r="C441" s="27"/>
      <c r="D441" s="53"/>
    </row>
    <row r="442" spans="1:4" ht="12.75">
      <c r="A442" s="26"/>
      <c r="C442" s="27"/>
      <c r="D442" s="53"/>
    </row>
    <row r="443" spans="1:4" ht="12.75">
      <c r="A443" s="26"/>
      <c r="C443" s="27"/>
      <c r="D443" s="53"/>
    </row>
    <row r="444" spans="1:4" ht="12.75">
      <c r="A444" s="26"/>
      <c r="C444" s="27"/>
      <c r="D444" s="53"/>
    </row>
    <row r="445" spans="1:4" ht="12.75">
      <c r="A445" s="26"/>
      <c r="C445" s="27"/>
      <c r="D445" s="53"/>
    </row>
    <row r="446" spans="1:4" ht="12.75">
      <c r="A446" s="26"/>
      <c r="C446" s="27"/>
      <c r="D446" s="53"/>
    </row>
    <row r="447" spans="1:4" ht="12.75">
      <c r="A447" s="26"/>
      <c r="C447" s="27"/>
      <c r="D447" s="53"/>
    </row>
    <row r="448" spans="1:4" ht="12.75">
      <c r="A448" s="26"/>
      <c r="C448" s="27"/>
      <c r="D448" s="53"/>
    </row>
    <row r="449" spans="1:4" ht="12.75">
      <c r="A449" s="26"/>
      <c r="C449" s="27"/>
      <c r="D449" s="53"/>
    </row>
    <row r="450" spans="1:4" ht="12.75">
      <c r="A450" s="26"/>
      <c r="C450" s="27"/>
      <c r="D450" s="53"/>
    </row>
    <row r="451" spans="1:4" ht="12.75">
      <c r="A451" s="26"/>
      <c r="C451" s="27"/>
      <c r="D451" s="53"/>
    </row>
    <row r="452" spans="1:4" ht="12.75">
      <c r="A452" s="26"/>
      <c r="C452" s="27"/>
      <c r="D452" s="53"/>
    </row>
    <row r="453" spans="1:4" ht="12.75">
      <c r="A453" s="26"/>
      <c r="C453" s="27"/>
      <c r="D453" s="53"/>
    </row>
    <row r="454" spans="1:4" ht="12.75">
      <c r="A454" s="26"/>
      <c r="C454" s="27"/>
      <c r="D454" s="53"/>
    </row>
    <row r="455" spans="1:4" ht="12.75">
      <c r="A455" s="26"/>
      <c r="C455" s="27"/>
      <c r="D455" s="53"/>
    </row>
    <row r="456" spans="1:4" ht="12.75">
      <c r="A456" s="26"/>
      <c r="C456" s="27"/>
      <c r="D456" s="53"/>
    </row>
    <row r="457" spans="1:4" ht="12.75">
      <c r="A457" s="26"/>
      <c r="C457" s="27"/>
      <c r="D457" s="53"/>
    </row>
    <row r="458" spans="1:4" ht="12.75">
      <c r="A458" s="26"/>
      <c r="C458" s="27"/>
      <c r="D458" s="53"/>
    </row>
    <row r="459" spans="1:4" ht="12.75">
      <c r="A459" s="26"/>
      <c r="C459" s="27"/>
      <c r="D459" s="53"/>
    </row>
    <row r="460" spans="1:4" ht="12.75">
      <c r="A460" s="26"/>
      <c r="C460" s="27"/>
      <c r="D460" s="53"/>
    </row>
    <row r="461" spans="1:4" ht="12.75">
      <c r="A461" s="26"/>
      <c r="C461" s="27"/>
      <c r="D461" s="53"/>
    </row>
    <row r="462" spans="1:4" ht="12.75">
      <c r="A462" s="26"/>
      <c r="C462" s="27"/>
      <c r="D462" s="53"/>
    </row>
    <row r="463" spans="1:4" ht="12.75">
      <c r="A463" s="26"/>
      <c r="C463" s="27"/>
      <c r="D463" s="53"/>
    </row>
    <row r="464" spans="1:4" ht="12.75">
      <c r="A464" s="26"/>
      <c r="C464" s="27"/>
      <c r="D464" s="53"/>
    </row>
    <row r="465" spans="1:4" ht="12.75">
      <c r="A465" s="26"/>
      <c r="C465" s="27"/>
      <c r="D465" s="53"/>
    </row>
    <row r="466" spans="1:4" ht="12.75">
      <c r="A466" s="26"/>
      <c r="C466" s="27"/>
      <c r="D466" s="53"/>
    </row>
    <row r="467" spans="1:4" ht="12.75">
      <c r="A467" s="26"/>
      <c r="C467" s="27"/>
      <c r="D467" s="53"/>
    </row>
    <row r="468" spans="1:4" ht="12.75">
      <c r="A468" s="26"/>
      <c r="C468" s="27"/>
      <c r="D468" s="53"/>
    </row>
    <row r="469" spans="1:4" ht="12.75">
      <c r="A469" s="26"/>
      <c r="C469" s="27"/>
      <c r="D469" s="53"/>
    </row>
    <row r="470" spans="1:4" ht="12.75">
      <c r="A470" s="26"/>
      <c r="C470" s="27"/>
      <c r="D470" s="53"/>
    </row>
    <row r="471" spans="1:4" ht="12.75">
      <c r="A471" s="26"/>
      <c r="C471" s="27"/>
      <c r="D471" s="53"/>
    </row>
    <row r="472" spans="1:4" ht="12.75">
      <c r="A472" s="26"/>
      <c r="C472" s="27"/>
      <c r="D472" s="53"/>
    </row>
    <row r="473" spans="1:4" ht="12.75">
      <c r="A473" s="26"/>
      <c r="C473" s="27"/>
      <c r="D473" s="53"/>
    </row>
    <row r="474" spans="1:4" ht="12.75">
      <c r="A474" s="26"/>
      <c r="C474" s="27"/>
      <c r="D474" s="53"/>
    </row>
    <row r="475" spans="1:4" ht="12.75">
      <c r="A475" s="26"/>
      <c r="C475" s="27"/>
      <c r="D475" s="53"/>
    </row>
    <row r="476" spans="1:4" ht="12.75">
      <c r="A476" s="26"/>
      <c r="C476" s="27"/>
      <c r="D476" s="53"/>
    </row>
    <row r="477" spans="1:4" ht="12.75">
      <c r="A477" s="26"/>
      <c r="C477" s="27"/>
      <c r="D477" s="53"/>
    </row>
    <row r="478" spans="1:4" ht="12.75">
      <c r="A478" s="26"/>
      <c r="C478" s="27"/>
      <c r="D478" s="53"/>
    </row>
    <row r="479" spans="1:4" ht="12.75">
      <c r="A479" s="26"/>
      <c r="C479" s="27"/>
      <c r="D479" s="53"/>
    </row>
    <row r="480" spans="1:4" ht="12.75">
      <c r="A480" s="26"/>
      <c r="C480" s="27"/>
      <c r="D480" s="53"/>
    </row>
    <row r="481" spans="1:4" ht="12.75">
      <c r="A481" s="26"/>
      <c r="C481" s="27"/>
      <c r="D481" s="53"/>
    </row>
    <row r="482" spans="1:4" ht="12.75">
      <c r="A482" s="26"/>
      <c r="C482" s="27"/>
      <c r="D482" s="53"/>
    </row>
    <row r="483" spans="1:4" ht="12.75">
      <c r="A483" s="26"/>
      <c r="C483" s="27"/>
      <c r="D483" s="53"/>
    </row>
    <row r="484" spans="1:4" ht="12.75">
      <c r="A484" s="26"/>
      <c r="C484" s="27"/>
      <c r="D484" s="53"/>
    </row>
    <row r="485" spans="1:4" ht="12.75">
      <c r="A485" s="26"/>
      <c r="C485" s="27"/>
      <c r="D485" s="53"/>
    </row>
    <row r="486" spans="1:4" ht="12.75">
      <c r="A486" s="26"/>
      <c r="C486" s="27"/>
      <c r="D486" s="53"/>
    </row>
    <row r="487" spans="1:4" ht="12.75">
      <c r="A487" s="26"/>
      <c r="C487" s="27"/>
      <c r="D487" s="53"/>
    </row>
    <row r="488" spans="1:4" ht="12.75">
      <c r="A488" s="26"/>
      <c r="C488" s="27"/>
      <c r="D488" s="53"/>
    </row>
    <row r="489" spans="1:4" ht="12.75">
      <c r="A489" s="26"/>
      <c r="C489" s="27"/>
      <c r="D489" s="53"/>
    </row>
    <row r="490" spans="1:4" ht="12.75">
      <c r="A490" s="26"/>
      <c r="C490" s="27"/>
      <c r="D490" s="53"/>
    </row>
    <row r="491" spans="1:4" ht="12.75">
      <c r="A491" s="26"/>
      <c r="C491" s="27"/>
      <c r="D491" s="53"/>
    </row>
    <row r="492" spans="1:4" ht="12.75">
      <c r="A492" s="26"/>
      <c r="C492" s="27"/>
      <c r="D492" s="53"/>
    </row>
    <row r="493" spans="1:4" ht="12.75">
      <c r="A493" s="26"/>
      <c r="C493" s="27"/>
      <c r="D493" s="53"/>
    </row>
    <row r="494" spans="1:4" ht="12.75">
      <c r="A494" s="26"/>
      <c r="C494" s="27"/>
      <c r="D494" s="53"/>
    </row>
    <row r="495" spans="1:4" ht="12.75">
      <c r="A495" s="26"/>
      <c r="C495" s="27"/>
      <c r="D495" s="53"/>
    </row>
    <row r="496" spans="1:4" ht="12.75">
      <c r="A496" s="26"/>
      <c r="C496" s="27"/>
      <c r="D496" s="53"/>
    </row>
    <row r="497" spans="1:4" ht="12.75">
      <c r="A497" s="26"/>
      <c r="C497" s="27"/>
      <c r="D497" s="53"/>
    </row>
    <row r="498" spans="1:4" ht="12.75">
      <c r="A498" s="26"/>
      <c r="C498" s="27"/>
      <c r="D498" s="53"/>
    </row>
    <row r="499" spans="1:4" ht="12.75">
      <c r="A499" s="26"/>
      <c r="C499" s="27"/>
      <c r="D499" s="53"/>
    </row>
    <row r="500" spans="1:4" ht="12.75">
      <c r="A500" s="26"/>
      <c r="C500" s="27"/>
      <c r="D500" s="53"/>
    </row>
    <row r="501" spans="1:4" ht="12.75">
      <c r="A501" s="26"/>
      <c r="C501" s="27"/>
      <c r="D501" s="53"/>
    </row>
    <row r="502" spans="1:4" ht="12.75">
      <c r="A502" s="26"/>
      <c r="C502" s="27"/>
      <c r="D502" s="53"/>
    </row>
    <row r="503" spans="1:4" ht="12.75">
      <c r="A503" s="26"/>
      <c r="C503" s="27"/>
      <c r="D503" s="53"/>
    </row>
    <row r="504" spans="1:4" ht="12.75">
      <c r="A504" s="26"/>
      <c r="C504" s="27"/>
      <c r="D504" s="53"/>
    </row>
    <row r="505" spans="1:4" ht="12.75">
      <c r="A505" s="26"/>
      <c r="C505" s="27"/>
      <c r="D505" s="53"/>
    </row>
    <row r="506" spans="1:4" ht="12.75">
      <c r="A506" s="26"/>
      <c r="C506" s="27"/>
      <c r="D506" s="53"/>
    </row>
    <row r="507" spans="1:4" ht="12.75">
      <c r="A507" s="26"/>
      <c r="C507" s="27"/>
      <c r="D507" s="53"/>
    </row>
    <row r="508" spans="1:4" ht="12.75">
      <c r="A508" s="26"/>
      <c r="C508" s="27"/>
      <c r="D508" s="53"/>
    </row>
    <row r="509" spans="1:4" ht="12.75">
      <c r="A509" s="26"/>
      <c r="C509" s="27"/>
      <c r="D509" s="53"/>
    </row>
    <row r="510" spans="1:4" ht="12.75">
      <c r="A510" s="26"/>
      <c r="C510" s="27"/>
      <c r="D510" s="53"/>
    </row>
    <row r="511" spans="1:4" ht="12.75">
      <c r="A511" s="26"/>
      <c r="C511" s="27"/>
      <c r="D511" s="53"/>
    </row>
    <row r="512" spans="1:4" ht="12.75">
      <c r="A512" s="26"/>
      <c r="C512" s="27"/>
      <c r="D512" s="53"/>
    </row>
    <row r="513" spans="1:4" ht="12.75">
      <c r="A513" s="26"/>
      <c r="C513" s="27"/>
      <c r="D513" s="53"/>
    </row>
    <row r="514" spans="1:4" ht="12.75">
      <c r="A514" s="26"/>
      <c r="C514" s="27"/>
      <c r="D514" s="53"/>
    </row>
    <row r="515" spans="1:4" ht="12.75">
      <c r="A515" s="26"/>
      <c r="C515" s="27"/>
      <c r="D515" s="53"/>
    </row>
    <row r="516" spans="1:4" ht="12.75">
      <c r="A516" s="26"/>
      <c r="C516" s="27"/>
      <c r="D516" s="53"/>
    </row>
    <row r="517" spans="1:4" ht="12.75">
      <c r="A517" s="26"/>
      <c r="C517" s="27"/>
      <c r="D517" s="53"/>
    </row>
    <row r="518" spans="1:4" ht="12.75">
      <c r="A518" s="26"/>
      <c r="C518" s="27"/>
      <c r="D518" s="53"/>
    </row>
    <row r="519" spans="1:4" ht="12.75">
      <c r="A519" s="26"/>
      <c r="C519" s="27"/>
      <c r="D519" s="53"/>
    </row>
    <row r="520" spans="1:4" ht="12.75">
      <c r="A520" s="26"/>
      <c r="C520" s="27"/>
      <c r="D520" s="53"/>
    </row>
    <row r="521" spans="1:4" ht="12.75">
      <c r="A521" s="26"/>
      <c r="C521" s="27"/>
      <c r="D521" s="53"/>
    </row>
    <row r="522" spans="1:4" ht="12.75">
      <c r="A522" s="26"/>
      <c r="C522" s="27"/>
      <c r="D522" s="53"/>
    </row>
    <row r="523" spans="1:4" ht="12.75">
      <c r="A523" s="26"/>
      <c r="C523" s="27"/>
      <c r="D523" s="53"/>
    </row>
    <row r="524" spans="1:4" ht="12.75">
      <c r="A524" s="26"/>
      <c r="C524" s="27"/>
      <c r="D524" s="53"/>
    </row>
    <row r="525" spans="1:4" ht="12.75">
      <c r="A525" s="26"/>
      <c r="C525" s="27"/>
      <c r="D525" s="53"/>
    </row>
    <row r="526" spans="1:4" ht="12.75">
      <c r="A526" s="26"/>
      <c r="C526" s="27"/>
      <c r="D526" s="53"/>
    </row>
    <row r="527" spans="1:4" ht="12.75">
      <c r="A527" s="26"/>
      <c r="C527" s="27"/>
      <c r="D527" s="53"/>
    </row>
    <row r="528" spans="1:4" ht="12.75">
      <c r="A528" s="26"/>
      <c r="C528" s="27"/>
      <c r="D528" s="53"/>
    </row>
    <row r="529" spans="1:4" ht="12.75">
      <c r="A529" s="26"/>
      <c r="C529" s="27"/>
      <c r="D529" s="53"/>
    </row>
    <row r="530" spans="1:4" ht="12.75">
      <c r="A530" s="26"/>
      <c r="C530" s="27"/>
      <c r="D530" s="53"/>
    </row>
    <row r="531" spans="1:4" ht="12.75">
      <c r="A531" s="26"/>
      <c r="C531" s="27"/>
      <c r="D531" s="53"/>
    </row>
    <row r="532" spans="1:4" ht="12.75">
      <c r="A532" s="26"/>
      <c r="C532" s="27"/>
      <c r="D532" s="53"/>
    </row>
    <row r="533" spans="1:4" ht="12.75">
      <c r="A533" s="26"/>
      <c r="C533" s="27"/>
      <c r="D533" s="53"/>
    </row>
    <row r="534" spans="1:4" ht="12.75">
      <c r="A534" s="26"/>
      <c r="C534" s="27"/>
      <c r="D534" s="53"/>
    </row>
    <row r="535" spans="1:4" ht="12.75">
      <c r="A535" s="26"/>
      <c r="C535" s="27"/>
      <c r="D535" s="53"/>
    </row>
    <row r="536" spans="1:4" ht="12.75">
      <c r="A536" s="26"/>
      <c r="C536" s="27"/>
      <c r="D536" s="53"/>
    </row>
    <row r="537" spans="1:4" ht="12.75">
      <c r="A537" s="26"/>
      <c r="C537" s="27"/>
      <c r="D537" s="53"/>
    </row>
    <row r="538" spans="1:4" ht="12.75">
      <c r="A538" s="26"/>
      <c r="C538" s="27"/>
      <c r="D538" s="53"/>
    </row>
    <row r="539" spans="1:4" ht="12.75">
      <c r="A539" s="26"/>
      <c r="C539" s="27"/>
      <c r="D539" s="53"/>
    </row>
    <row r="540" spans="1:4" ht="12.75">
      <c r="A540" s="26"/>
      <c r="C540" s="27"/>
      <c r="D540" s="53"/>
    </row>
    <row r="541" spans="1:4" ht="12.75">
      <c r="A541" s="26"/>
      <c r="C541" s="27"/>
      <c r="D541" s="53"/>
    </row>
    <row r="542" spans="1:4" ht="12.75">
      <c r="A542" s="26"/>
      <c r="C542" s="27"/>
      <c r="D542" s="53"/>
    </row>
    <row r="543" spans="1:4" ht="12.75">
      <c r="A543" s="26"/>
      <c r="C543" s="27"/>
      <c r="D543" s="53"/>
    </row>
    <row r="544" spans="1:4" ht="12.75">
      <c r="A544" s="26"/>
      <c r="C544" s="27"/>
      <c r="D544" s="53"/>
    </row>
    <row r="545" spans="1:4" ht="12.75">
      <c r="A545" s="26"/>
      <c r="C545" s="27"/>
      <c r="D545" s="53"/>
    </row>
    <row r="546" spans="1:4" ht="12.75">
      <c r="A546" s="26"/>
      <c r="C546" s="27"/>
      <c r="D546" s="53"/>
    </row>
    <row r="547" spans="1:4" ht="12.75">
      <c r="A547" s="26"/>
      <c r="C547" s="27"/>
      <c r="D547" s="53"/>
    </row>
    <row r="548" spans="1:4" ht="12.75">
      <c r="A548" s="26"/>
      <c r="C548" s="27"/>
      <c r="D548" s="53"/>
    </row>
    <row r="549" spans="1:4" ht="12.75">
      <c r="A549" s="26"/>
      <c r="C549" s="27"/>
      <c r="D549" s="53"/>
    </row>
    <row r="550" spans="1:4" ht="12.75">
      <c r="A550" s="26"/>
      <c r="C550" s="27"/>
      <c r="D550" s="53"/>
    </row>
    <row r="551" spans="1:4" ht="12.75">
      <c r="A551" s="26"/>
      <c r="C551" s="27"/>
      <c r="D551" s="53"/>
    </row>
    <row r="552" spans="1:4" ht="12.75">
      <c r="A552" s="26"/>
      <c r="C552" s="27"/>
      <c r="D552" s="53"/>
    </row>
    <row r="553" spans="1:4" ht="12.75">
      <c r="A553" s="26"/>
      <c r="C553" s="27"/>
      <c r="D553" s="53"/>
    </row>
    <row r="554" spans="1:4" ht="12.75">
      <c r="A554" s="26"/>
      <c r="C554" s="27"/>
      <c r="D554" s="53"/>
    </row>
    <row r="555" spans="1:4" ht="12.75">
      <c r="A555" s="26"/>
      <c r="C555" s="27"/>
      <c r="D555" s="53"/>
    </row>
    <row r="556" spans="1:4" ht="12.75">
      <c r="A556" s="26"/>
      <c r="C556" s="27"/>
      <c r="D556" s="53"/>
    </row>
    <row r="557" spans="1:4" ht="12.75">
      <c r="A557" s="26"/>
      <c r="C557" s="27"/>
      <c r="D557" s="53"/>
    </row>
    <row r="558" spans="1:4" ht="12.75">
      <c r="A558" s="26"/>
      <c r="C558" s="27"/>
      <c r="D558" s="53"/>
    </row>
    <row r="559" spans="1:4" ht="12.75">
      <c r="A559" s="26"/>
      <c r="C559" s="27"/>
      <c r="D559" s="53"/>
    </row>
    <row r="560" spans="1:4" ht="12.75">
      <c r="A560" s="26"/>
      <c r="C560" s="27"/>
      <c r="D560" s="53"/>
    </row>
    <row r="561" spans="1:4" ht="12.75">
      <c r="A561" s="26"/>
      <c r="C561" s="27"/>
      <c r="D561" s="53"/>
    </row>
    <row r="562" spans="1:4" ht="12.75">
      <c r="A562" s="26"/>
      <c r="C562" s="27"/>
      <c r="D562" s="53"/>
    </row>
    <row r="563" spans="1:4" ht="12.75">
      <c r="A563" s="26"/>
      <c r="C563" s="27"/>
      <c r="D563" s="53"/>
    </row>
    <row r="564" spans="1:4" ht="12.75">
      <c r="A564" s="26"/>
      <c r="C564" s="27"/>
      <c r="D564" s="53"/>
    </row>
    <row r="565" spans="1:4" ht="12.75">
      <c r="A565" s="26"/>
      <c r="C565" s="27"/>
      <c r="D565" s="53"/>
    </row>
    <row r="566" spans="1:4" ht="12.75">
      <c r="A566" s="26"/>
      <c r="C566" s="27"/>
      <c r="D566" s="53"/>
    </row>
    <row r="567" spans="1:4" ht="12.75">
      <c r="A567" s="26"/>
      <c r="C567" s="27"/>
      <c r="D567" s="53"/>
    </row>
    <row r="568" spans="1:4" ht="12.75">
      <c r="A568" s="26"/>
      <c r="C568" s="27"/>
      <c r="D568" s="53"/>
    </row>
    <row r="569" spans="1:4" ht="12.75">
      <c r="A569" s="26"/>
      <c r="C569" s="27"/>
      <c r="D569" s="53"/>
    </row>
    <row r="570" spans="1:4" ht="12.75">
      <c r="A570" s="26"/>
      <c r="C570" s="27"/>
      <c r="D570" s="53"/>
    </row>
    <row r="571" spans="1:4" ht="12.75">
      <c r="A571" s="26"/>
      <c r="C571" s="27"/>
      <c r="D571" s="53"/>
    </row>
    <row r="572" spans="1:4" ht="12.75">
      <c r="A572" s="26"/>
      <c r="C572" s="27"/>
      <c r="D572" s="53"/>
    </row>
    <row r="573" spans="1:4" ht="12.75">
      <c r="A573" s="26"/>
      <c r="C573" s="27"/>
      <c r="D573" s="53"/>
    </row>
    <row r="574" spans="1:4" ht="12.75">
      <c r="A574" s="26"/>
      <c r="C574" s="27"/>
      <c r="D574" s="53"/>
    </row>
    <row r="575" spans="1:4" ht="12.75">
      <c r="A575" s="26"/>
      <c r="C575" s="27"/>
      <c r="D575" s="53"/>
    </row>
    <row r="576" spans="1:4" ht="12.75">
      <c r="A576" s="26"/>
      <c r="C576" s="27"/>
      <c r="D576" s="53"/>
    </row>
    <row r="577" spans="1:4" ht="12.75">
      <c r="A577" s="26"/>
      <c r="C577" s="27"/>
      <c r="D577" s="53"/>
    </row>
    <row r="578" spans="1:4" ht="12.75">
      <c r="A578" s="26"/>
      <c r="C578" s="27"/>
      <c r="D578" s="53"/>
    </row>
    <row r="579" spans="1:4" ht="12.75">
      <c r="A579" s="26"/>
      <c r="C579" s="27"/>
      <c r="D579" s="53"/>
    </row>
    <row r="580" spans="1:4" ht="12.75">
      <c r="A580" s="26"/>
      <c r="C580" s="27"/>
      <c r="D580" s="53"/>
    </row>
    <row r="581" spans="1:4" ht="12.75">
      <c r="A581" s="26"/>
      <c r="C581" s="27"/>
      <c r="D581" s="53"/>
    </row>
    <row r="582" spans="1:4" ht="12.75">
      <c r="A582" s="26"/>
      <c r="C582" s="27"/>
      <c r="D582" s="53"/>
    </row>
    <row r="583" spans="1:4" ht="12.75">
      <c r="A583" s="26"/>
      <c r="C583" s="27"/>
      <c r="D583" s="53"/>
    </row>
    <row r="584" spans="1:4" ht="12.75">
      <c r="A584" s="26"/>
      <c r="C584" s="27"/>
      <c r="D584" s="53"/>
    </row>
    <row r="585" spans="1:4" ht="12.75">
      <c r="A585" s="26"/>
      <c r="C585" s="27"/>
      <c r="D585" s="53"/>
    </row>
    <row r="586" spans="1:4" ht="12.75">
      <c r="A586" s="26"/>
      <c r="C586" s="27"/>
      <c r="D586" s="53"/>
    </row>
    <row r="587" spans="1:4" ht="12.75">
      <c r="A587" s="26"/>
      <c r="C587" s="27"/>
      <c r="D587" s="53"/>
    </row>
    <row r="588" spans="1:4" ht="12.75">
      <c r="A588" s="26"/>
      <c r="C588" s="27"/>
      <c r="D588" s="53"/>
    </row>
    <row r="589" spans="1:4" ht="12.75">
      <c r="A589" s="26"/>
      <c r="C589" s="27"/>
      <c r="D589" s="53"/>
    </row>
    <row r="590" spans="1:4" ht="12.75">
      <c r="A590" s="26"/>
      <c r="C590" s="27"/>
      <c r="D590" s="53"/>
    </row>
    <row r="591" spans="1:4" ht="12.75">
      <c r="A591" s="26"/>
      <c r="C591" s="27"/>
      <c r="D591" s="53"/>
    </row>
    <row r="592" spans="1:4" ht="12.75">
      <c r="A592" s="26"/>
      <c r="C592" s="27"/>
      <c r="D592" s="53"/>
    </row>
    <row r="593" spans="1:4" ht="12.75">
      <c r="A593" s="26"/>
      <c r="C593" s="27"/>
      <c r="D593" s="53"/>
    </row>
    <row r="594" spans="1:4" ht="12.75">
      <c r="A594" s="26"/>
      <c r="C594" s="27"/>
      <c r="D594" s="53"/>
    </row>
    <row r="595" spans="1:4" ht="12.75">
      <c r="A595" s="26"/>
      <c r="C595" s="27"/>
      <c r="D595" s="53"/>
    </row>
    <row r="596" spans="1:4" ht="12.75">
      <c r="A596" s="26"/>
      <c r="C596" s="27"/>
      <c r="D596" s="53"/>
    </row>
    <row r="597" spans="1:4" ht="12.75">
      <c r="A597" s="26"/>
      <c r="C597" s="27"/>
      <c r="D597" s="53"/>
    </row>
    <row r="598" spans="1:4" ht="12.75">
      <c r="A598" s="26"/>
      <c r="C598" s="27"/>
      <c r="D598" s="53"/>
    </row>
    <row r="599" spans="1:4" ht="12.75">
      <c r="A599" s="26"/>
      <c r="C599" s="27"/>
      <c r="D599" s="53"/>
    </row>
    <row r="600" spans="1:4" ht="12.75">
      <c r="A600" s="26"/>
      <c r="C600" s="27"/>
      <c r="D600" s="53"/>
    </row>
    <row r="601" spans="1:4" ht="12.75">
      <c r="A601" s="26"/>
      <c r="C601" s="27"/>
      <c r="D601" s="53"/>
    </row>
    <row r="602" spans="1:4" ht="12.75">
      <c r="A602" s="26"/>
      <c r="C602" s="27"/>
      <c r="D602" s="53"/>
    </row>
    <row r="603" spans="1:4" ht="12.75">
      <c r="A603" s="26"/>
      <c r="C603" s="27"/>
      <c r="D603" s="53"/>
    </row>
    <row r="604" spans="1:4" ht="12.75">
      <c r="A604" s="26"/>
      <c r="C604" s="27"/>
      <c r="D604" s="53"/>
    </row>
    <row r="605" spans="1:4" ht="12.75">
      <c r="A605" s="26"/>
      <c r="C605" s="27"/>
      <c r="D605" s="53"/>
    </row>
    <row r="606" spans="1:4" ht="12.75">
      <c r="A606" s="26"/>
      <c r="C606" s="27"/>
      <c r="D606" s="53"/>
    </row>
    <row r="607" spans="1:4" ht="12.75">
      <c r="A607" s="26"/>
      <c r="C607" s="27"/>
      <c r="D607" s="53"/>
    </row>
    <row r="608" spans="1:4" ht="12.75">
      <c r="A608" s="26"/>
      <c r="C608" s="27"/>
      <c r="D608" s="53"/>
    </row>
    <row r="609" spans="1:4" ht="12.75">
      <c r="A609" s="26"/>
      <c r="C609" s="27"/>
      <c r="D609" s="53"/>
    </row>
    <row r="610" spans="1:4" ht="12.75">
      <c r="A610" s="26"/>
      <c r="C610" s="27"/>
      <c r="D610" s="53"/>
    </row>
    <row r="611" spans="1:4" ht="12.75">
      <c r="A611" s="26"/>
      <c r="C611" s="27"/>
      <c r="D611" s="53"/>
    </row>
    <row r="612" spans="1:4" ht="12.75">
      <c r="A612" s="26"/>
      <c r="C612" s="27"/>
      <c r="D612" s="53"/>
    </row>
    <row r="613" spans="1:4" ht="12.75">
      <c r="A613" s="26"/>
      <c r="C613" s="27"/>
      <c r="D613" s="53"/>
    </row>
    <row r="614" spans="1:4" ht="12.75">
      <c r="A614" s="26"/>
      <c r="C614" s="27"/>
      <c r="D614" s="53"/>
    </row>
    <row r="615" spans="1:4" ht="12.75">
      <c r="A615" s="26"/>
      <c r="C615" s="27"/>
      <c r="D615" s="53"/>
    </row>
    <row r="616" spans="1:4" ht="12.75">
      <c r="A616" s="26"/>
      <c r="C616" s="27"/>
      <c r="D616" s="53"/>
    </row>
    <row r="617" spans="1:4" ht="12.75">
      <c r="A617" s="26"/>
      <c r="C617" s="27"/>
      <c r="D617" s="53"/>
    </row>
    <row r="618" spans="1:4" ht="12.75">
      <c r="A618" s="26"/>
      <c r="C618" s="27"/>
      <c r="D618" s="53"/>
    </row>
    <row r="619" spans="1:4" ht="12.75">
      <c r="A619" s="26"/>
      <c r="C619" s="27"/>
      <c r="D619" s="53"/>
    </row>
    <row r="620" spans="1:4" ht="12.75">
      <c r="A620" s="26"/>
      <c r="C620" s="27"/>
      <c r="D620" s="53"/>
    </row>
    <row r="621" spans="1:4" ht="12.75">
      <c r="A621" s="26"/>
      <c r="C621" s="27"/>
      <c r="D621" s="53"/>
    </row>
    <row r="622" spans="1:4" ht="12.75">
      <c r="A622" s="26"/>
      <c r="C622" s="27"/>
      <c r="D622" s="53"/>
    </row>
    <row r="623" spans="1:4" ht="12.75">
      <c r="A623" s="26"/>
      <c r="C623" s="27"/>
      <c r="D623" s="53"/>
    </row>
    <row r="624" spans="1:4" ht="12.75">
      <c r="A624" s="26"/>
      <c r="C624" s="27"/>
      <c r="D624" s="53"/>
    </row>
    <row r="625" spans="1:4" ht="12.75">
      <c r="A625" s="26"/>
      <c r="C625" s="27"/>
      <c r="D625" s="53"/>
    </row>
    <row r="626" spans="1:4" ht="12.75">
      <c r="A626" s="26"/>
      <c r="C626" s="27"/>
      <c r="D626" s="53"/>
    </row>
    <row r="627" spans="1:4" ht="12.75">
      <c r="A627" s="26"/>
      <c r="C627" s="27"/>
      <c r="D627" s="53"/>
    </row>
    <row r="628" spans="1:4" ht="12.75">
      <c r="A628" s="26"/>
      <c r="C628" s="27"/>
      <c r="D628" s="53"/>
    </row>
    <row r="629" spans="1:4" ht="12.75">
      <c r="A629" s="26"/>
      <c r="C629" s="27"/>
      <c r="D629" s="53"/>
    </row>
    <row r="630" spans="1:4" ht="12.75">
      <c r="A630" s="26"/>
      <c r="C630" s="27"/>
      <c r="D630" s="53"/>
    </row>
    <row r="631" spans="1:4" ht="12.75">
      <c r="A631" s="26"/>
      <c r="C631" s="27"/>
      <c r="D631" s="53"/>
    </row>
    <row r="632" spans="1:4" ht="12.75">
      <c r="A632" s="26"/>
      <c r="C632" s="27"/>
      <c r="D632" s="53"/>
    </row>
    <row r="633" spans="1:4" ht="12.75">
      <c r="A633" s="26"/>
      <c r="C633" s="27"/>
      <c r="D633" s="53"/>
    </row>
    <row r="634" spans="1:4" ht="12.75">
      <c r="A634" s="26"/>
      <c r="C634" s="27"/>
      <c r="D634" s="53"/>
    </row>
    <row r="635" spans="1:4" ht="12.75">
      <c r="A635" s="26"/>
      <c r="C635" s="27"/>
      <c r="D635" s="53"/>
    </row>
    <row r="636" spans="1:4" ht="12.75">
      <c r="A636" s="26"/>
      <c r="C636" s="27"/>
      <c r="D636" s="53"/>
    </row>
    <row r="637" spans="1:4" ht="12.75">
      <c r="A637" s="26"/>
      <c r="C637" s="27"/>
      <c r="D637" s="53"/>
    </row>
    <row r="638" spans="1:4" ht="12.75">
      <c r="A638" s="26"/>
      <c r="C638" s="27"/>
      <c r="D638" s="53"/>
    </row>
    <row r="639" spans="1:4" ht="12.75">
      <c r="A639" s="26"/>
      <c r="C639" s="27"/>
      <c r="D639" s="53"/>
    </row>
    <row r="640" spans="1:4" ht="12.75">
      <c r="A640" s="26"/>
      <c r="C640" s="27"/>
      <c r="D640" s="53"/>
    </row>
    <row r="641" spans="1:4" ht="12.75">
      <c r="A641" s="26"/>
      <c r="C641" s="27"/>
      <c r="D641" s="53"/>
    </row>
    <row r="642" spans="1:4" ht="12.75">
      <c r="A642" s="26"/>
      <c r="C642" s="27"/>
      <c r="D642" s="53"/>
    </row>
    <row r="643" spans="1:4" ht="12.75">
      <c r="A643" s="26"/>
      <c r="C643" s="27"/>
      <c r="D643" s="53"/>
    </row>
    <row r="644" spans="1:4" ht="12.75">
      <c r="A644" s="26"/>
      <c r="C644" s="27"/>
      <c r="D644" s="53"/>
    </row>
    <row r="645" spans="1:4" ht="12.75">
      <c r="A645" s="26"/>
      <c r="C645" s="27"/>
      <c r="D645" s="53"/>
    </row>
    <row r="646" spans="1:4" ht="12.75">
      <c r="A646" s="26"/>
      <c r="C646" s="27"/>
      <c r="D646" s="53"/>
    </row>
    <row r="647" spans="1:4" ht="12.75">
      <c r="A647" s="26"/>
      <c r="C647" s="27"/>
      <c r="D647" s="53"/>
    </row>
    <row r="648" spans="1:4" ht="12.75">
      <c r="A648" s="26"/>
      <c r="C648" s="27"/>
      <c r="D648" s="53"/>
    </row>
    <row r="649" spans="1:4" ht="12.75">
      <c r="A649" s="26"/>
      <c r="C649" s="27"/>
      <c r="D649" s="53"/>
    </row>
    <row r="650" spans="1:4" ht="12.75">
      <c r="A650" s="26"/>
      <c r="C650" s="27"/>
      <c r="D650" s="53"/>
    </row>
    <row r="651" spans="1:4" ht="12.75">
      <c r="A651" s="26"/>
      <c r="C651" s="27"/>
      <c r="D651" s="53"/>
    </row>
    <row r="652" spans="1:4" ht="12.75">
      <c r="A652" s="26"/>
      <c r="C652" s="27"/>
      <c r="D652" s="53"/>
    </row>
    <row r="653" spans="1:4" ht="12.75">
      <c r="A653" s="26"/>
      <c r="C653" s="27"/>
      <c r="D653" s="53"/>
    </row>
    <row r="654" spans="1:4" ht="12.75">
      <c r="A654" s="26"/>
      <c r="C654" s="27"/>
      <c r="D654" s="53"/>
    </row>
    <row r="655" spans="1:4" ht="12.75">
      <c r="A655" s="26"/>
      <c r="C655" s="27"/>
      <c r="D655" s="53"/>
    </row>
    <row r="656" spans="1:4" ht="12.75">
      <c r="A656" s="26"/>
      <c r="C656" s="27"/>
      <c r="D656" s="53"/>
    </row>
    <row r="657" spans="1:4" ht="12.75">
      <c r="A657" s="26"/>
      <c r="C657" s="27"/>
      <c r="D657" s="53"/>
    </row>
    <row r="658" spans="1:4" ht="12.75">
      <c r="A658" s="26"/>
      <c r="C658" s="27"/>
      <c r="D658" s="53"/>
    </row>
    <row r="659" spans="1:4" ht="12.75">
      <c r="A659" s="26"/>
      <c r="C659" s="27"/>
      <c r="D659" s="53"/>
    </row>
    <row r="660" spans="1:4" ht="12.75">
      <c r="A660" s="26"/>
      <c r="C660" s="27"/>
      <c r="D660" s="53"/>
    </row>
    <row r="661" spans="1:4" ht="12.75">
      <c r="A661" s="26"/>
      <c r="C661" s="27"/>
      <c r="D661" s="53"/>
    </row>
    <row r="662" spans="1:4" ht="12.75">
      <c r="A662" s="26"/>
      <c r="C662" s="27"/>
      <c r="D662" s="53"/>
    </row>
    <row r="663" spans="1:4" ht="12.75">
      <c r="A663" s="26"/>
      <c r="C663" s="27"/>
      <c r="D663" s="53"/>
    </row>
    <row r="664" spans="1:4" ht="12.75">
      <c r="A664" s="26"/>
      <c r="C664" s="27"/>
      <c r="D664" s="53"/>
    </row>
    <row r="665" spans="1:4" ht="12.75">
      <c r="A665" s="26"/>
      <c r="C665" s="27"/>
      <c r="D665" s="53"/>
    </row>
    <row r="666" spans="1:4" ht="12.75">
      <c r="A666" s="26"/>
      <c r="C666" s="27"/>
      <c r="D666" s="53"/>
    </row>
    <row r="667" spans="1:4" ht="12.75">
      <c r="A667" s="26"/>
      <c r="C667" s="27"/>
      <c r="D667" s="53"/>
    </row>
    <row r="668" spans="1:4" ht="12.75">
      <c r="A668" s="26"/>
      <c r="C668" s="27"/>
      <c r="D668" s="53"/>
    </row>
    <row r="669" spans="1:4" ht="12.75">
      <c r="A669" s="26"/>
      <c r="C669" s="27"/>
      <c r="D669" s="53"/>
    </row>
    <row r="670" spans="1:4" ht="12.75">
      <c r="A670" s="26"/>
      <c r="C670" s="27"/>
      <c r="D670" s="53"/>
    </row>
    <row r="671" spans="1:4" ht="12.75">
      <c r="A671" s="26"/>
      <c r="C671" s="27"/>
      <c r="D671" s="53"/>
    </row>
    <row r="672" spans="1:4" ht="12.75">
      <c r="A672" s="26"/>
      <c r="C672" s="27"/>
      <c r="D672" s="53"/>
    </row>
    <row r="673" spans="1:4" ht="12.75">
      <c r="A673" s="26"/>
      <c r="C673" s="27"/>
      <c r="D673" s="53"/>
    </row>
    <row r="674" spans="1:4" ht="12.75">
      <c r="A674" s="26"/>
      <c r="C674" s="27"/>
      <c r="D674" s="53"/>
    </row>
    <row r="675" spans="1:4" ht="12.75">
      <c r="A675" s="26"/>
      <c r="C675" s="27"/>
      <c r="D675" s="53"/>
    </row>
    <row r="676" spans="1:4" ht="12.75">
      <c r="A676" s="26"/>
      <c r="C676" s="27"/>
      <c r="D676" s="53"/>
    </row>
    <row r="677" spans="1:4" ht="12.75">
      <c r="A677" s="26"/>
      <c r="C677" s="27"/>
      <c r="D677" s="53"/>
    </row>
    <row r="678" spans="1:4" ht="12.75">
      <c r="A678" s="26"/>
      <c r="C678" s="27"/>
      <c r="D678" s="53"/>
    </row>
    <row r="679" spans="1:4" ht="12.75">
      <c r="A679" s="26"/>
      <c r="C679" s="27"/>
      <c r="D679" s="53"/>
    </row>
    <row r="680" spans="1:4" ht="12.75">
      <c r="A680" s="26"/>
      <c r="C680" s="27"/>
      <c r="D680" s="53"/>
    </row>
    <row r="681" spans="1:4" ht="12.75">
      <c r="A681" s="26"/>
      <c r="C681" s="27"/>
      <c r="D681" s="53"/>
    </row>
    <row r="682" spans="1:4" ht="12.75">
      <c r="A682" s="26"/>
      <c r="C682" s="27"/>
      <c r="D682" s="53"/>
    </row>
    <row r="683" spans="1:4" ht="12.75">
      <c r="A683" s="26"/>
      <c r="C683" s="27"/>
      <c r="D683" s="53"/>
    </row>
    <row r="684" spans="1:4" ht="12.75">
      <c r="A684" s="26"/>
      <c r="C684" s="27"/>
      <c r="D684" s="53"/>
    </row>
    <row r="685" spans="1:4" ht="12.75">
      <c r="A685" s="26"/>
      <c r="C685" s="27"/>
      <c r="D685" s="53"/>
    </row>
    <row r="686" spans="1:4" ht="12.75">
      <c r="A686" s="26"/>
      <c r="C686" s="27"/>
      <c r="D686" s="53"/>
    </row>
    <row r="687" spans="1:4" ht="12.75">
      <c r="A687" s="26"/>
      <c r="C687" s="27"/>
      <c r="D687" s="53"/>
    </row>
    <row r="688" spans="1:4" ht="12.75">
      <c r="A688" s="26"/>
      <c r="C688" s="27"/>
      <c r="D688" s="53"/>
    </row>
    <row r="689" spans="1:4" ht="12.75">
      <c r="A689" s="26"/>
      <c r="C689" s="27"/>
      <c r="D689" s="53"/>
    </row>
    <row r="690" spans="1:4" ht="12.75">
      <c r="A690" s="26"/>
      <c r="C690" s="27"/>
      <c r="D690" s="53"/>
    </row>
    <row r="691" spans="1:4" ht="12.75">
      <c r="A691" s="26"/>
      <c r="C691" s="27"/>
      <c r="D691" s="53"/>
    </row>
    <row r="692" spans="1:4" ht="12.75">
      <c r="A692" s="26"/>
      <c r="C692" s="27"/>
      <c r="D692" s="53"/>
    </row>
    <row r="693" spans="1:4" ht="12.75">
      <c r="A693" s="26"/>
      <c r="C693" s="27"/>
      <c r="D693" s="53"/>
    </row>
    <row r="694" spans="1:4" ht="12.75">
      <c r="A694" s="26"/>
      <c r="C694" s="27"/>
      <c r="D694" s="53"/>
    </row>
    <row r="695" spans="1:4" ht="12.75">
      <c r="A695" s="26"/>
      <c r="C695" s="27"/>
      <c r="D695" s="53"/>
    </row>
    <row r="696" spans="1:4" ht="12.75">
      <c r="A696" s="26"/>
      <c r="C696" s="27"/>
      <c r="D696" s="53"/>
    </row>
    <row r="697" spans="1:4" ht="12.75">
      <c r="A697" s="26"/>
      <c r="C697" s="27"/>
      <c r="D697" s="53"/>
    </row>
    <row r="698" spans="1:4" ht="12.75">
      <c r="A698" s="26"/>
      <c r="C698" s="27"/>
      <c r="D698" s="53"/>
    </row>
    <row r="699" spans="1:4" ht="12.75">
      <c r="A699" s="26"/>
      <c r="C699" s="27"/>
      <c r="D699" s="53"/>
    </row>
    <row r="700" spans="1:4" ht="12.75">
      <c r="A700" s="26"/>
      <c r="C700" s="27"/>
      <c r="D700" s="53"/>
    </row>
    <row r="701" spans="1:4" ht="12.75">
      <c r="A701" s="26"/>
      <c r="C701" s="27"/>
      <c r="D701" s="53"/>
    </row>
    <row r="702" spans="1:4" ht="12.75">
      <c r="A702" s="26"/>
      <c r="C702" s="27"/>
      <c r="D702" s="53"/>
    </row>
    <row r="703" spans="1:4" ht="12.75">
      <c r="A703" s="26"/>
      <c r="C703" s="27"/>
      <c r="D703" s="53"/>
    </row>
    <row r="704" spans="1:4" ht="12.75">
      <c r="A704" s="26"/>
      <c r="C704" s="27"/>
      <c r="D704" s="53"/>
    </row>
    <row r="705" spans="1:4" ht="12.75">
      <c r="A705" s="26"/>
      <c r="C705" s="27"/>
      <c r="D705" s="53"/>
    </row>
    <row r="706" spans="1:4" ht="12.75">
      <c r="A706" s="26"/>
      <c r="C706" s="27"/>
      <c r="D706" s="53"/>
    </row>
    <row r="707" spans="1:4" ht="12.75">
      <c r="A707" s="26"/>
      <c r="C707" s="27"/>
      <c r="D707" s="53"/>
    </row>
    <row r="708" spans="1:4" ht="12.75">
      <c r="A708" s="26"/>
      <c r="C708" s="27"/>
      <c r="D708" s="53"/>
    </row>
    <row r="709" spans="1:4" ht="12.75">
      <c r="A709" s="26"/>
      <c r="C709" s="27"/>
      <c r="D709" s="53"/>
    </row>
    <row r="710" spans="1:4" ht="12.75">
      <c r="A710" s="26"/>
      <c r="C710" s="27"/>
      <c r="D710" s="53"/>
    </row>
    <row r="711" spans="1:4" ht="12.75">
      <c r="A711" s="26"/>
      <c r="C711" s="27"/>
      <c r="D711" s="53"/>
    </row>
    <row r="712" spans="1:4" ht="12.75">
      <c r="A712" s="26"/>
      <c r="C712" s="27"/>
      <c r="D712" s="53"/>
    </row>
    <row r="713" spans="1:4" ht="12.75">
      <c r="A713" s="26"/>
      <c r="C713" s="27"/>
      <c r="D713" s="53"/>
    </row>
    <row r="714" spans="1:4" ht="12.75">
      <c r="A714" s="26"/>
      <c r="C714" s="27"/>
      <c r="D714" s="53"/>
    </row>
    <row r="715" spans="1:4" ht="12.75">
      <c r="A715" s="26"/>
      <c r="C715" s="27"/>
      <c r="D715" s="53"/>
    </row>
    <row r="716" spans="1:4" ht="12.75">
      <c r="A716" s="26"/>
      <c r="C716" s="27"/>
      <c r="D716" s="53"/>
    </row>
    <row r="717" spans="1:4" ht="12.75">
      <c r="A717" s="26"/>
      <c r="C717" s="27"/>
      <c r="D717" s="53"/>
    </row>
    <row r="718" spans="1:4" ht="12.75">
      <c r="A718" s="26"/>
      <c r="C718" s="27"/>
      <c r="D718" s="53"/>
    </row>
    <row r="719" spans="1:4" ht="12.75">
      <c r="A719" s="26"/>
      <c r="C719" s="27"/>
      <c r="D719" s="53"/>
    </row>
    <row r="720" spans="1:4" ht="12.75">
      <c r="A720" s="26"/>
      <c r="C720" s="27"/>
      <c r="D720" s="53"/>
    </row>
    <row r="721" spans="1:4" ht="12.75">
      <c r="A721" s="26"/>
      <c r="C721" s="27"/>
      <c r="D721" s="53"/>
    </row>
    <row r="722" spans="1:4" ht="12.75">
      <c r="A722" s="26"/>
      <c r="C722" s="27"/>
      <c r="D722" s="53"/>
    </row>
    <row r="723" spans="1:4" ht="12.75">
      <c r="A723" s="26"/>
      <c r="C723" s="27"/>
      <c r="D723" s="53"/>
    </row>
    <row r="724" spans="1:4" ht="12.75">
      <c r="A724" s="26"/>
      <c r="C724" s="27"/>
      <c r="D724" s="53"/>
    </row>
    <row r="725" spans="1:4" ht="12.75">
      <c r="A725" s="26"/>
      <c r="C725" s="27"/>
      <c r="D725" s="53"/>
    </row>
    <row r="726" spans="1:4" ht="12.75">
      <c r="A726" s="26"/>
      <c r="C726" s="27"/>
      <c r="D726" s="53"/>
    </row>
    <row r="727" spans="1:4" ht="12.75">
      <c r="A727" s="26"/>
      <c r="C727" s="27"/>
      <c r="D727" s="53"/>
    </row>
    <row r="728" spans="1:4" ht="12.75">
      <c r="A728" s="26"/>
      <c r="C728" s="27"/>
      <c r="D728" s="53"/>
    </row>
    <row r="729" spans="1:4" ht="12.75">
      <c r="A729" s="26"/>
      <c r="C729" s="27"/>
      <c r="D729" s="53"/>
    </row>
    <row r="730" spans="1:4" ht="12.75">
      <c r="A730" s="26"/>
      <c r="C730" s="27"/>
      <c r="D730" s="53"/>
    </row>
    <row r="731" spans="1:4" ht="12.75">
      <c r="A731" s="26"/>
      <c r="C731" s="27"/>
      <c r="D731" s="53"/>
    </row>
    <row r="732" spans="1:4" ht="12.75">
      <c r="A732" s="26"/>
      <c r="C732" s="27"/>
      <c r="D732" s="53"/>
    </row>
    <row r="733" spans="1:4" ht="12.75">
      <c r="A733" s="26"/>
      <c r="C733" s="27"/>
      <c r="D733" s="53"/>
    </row>
    <row r="734" spans="1:4" ht="12.75">
      <c r="A734" s="26"/>
      <c r="C734" s="27"/>
      <c r="D734" s="53"/>
    </row>
    <row r="735" spans="1:4" ht="12.75">
      <c r="A735" s="26"/>
      <c r="C735" s="27"/>
      <c r="D735" s="53"/>
    </row>
    <row r="736" spans="1:4" ht="12.75">
      <c r="A736" s="26"/>
      <c r="C736" s="27"/>
      <c r="D736" s="53"/>
    </row>
    <row r="737" spans="1:4" ht="12.75">
      <c r="A737" s="26"/>
      <c r="C737" s="27"/>
      <c r="D737" s="53"/>
    </row>
    <row r="738" spans="1:4" ht="12.75">
      <c r="A738" s="26"/>
      <c r="C738" s="27"/>
      <c r="D738" s="53"/>
    </row>
    <row r="739" spans="1:4" ht="12.75">
      <c r="A739" s="26"/>
      <c r="C739" s="27"/>
      <c r="D739" s="53"/>
    </row>
    <row r="740" spans="1:4" ht="12.75">
      <c r="A740" s="26"/>
      <c r="C740" s="27"/>
      <c r="D740" s="53"/>
    </row>
    <row r="741" spans="1:4" ht="12.75">
      <c r="A741" s="26"/>
      <c r="C741" s="27"/>
      <c r="D741" s="53"/>
    </row>
    <row r="742" spans="1:4" ht="12.75">
      <c r="A742" s="26"/>
      <c r="C742" s="27"/>
      <c r="D742" s="53"/>
    </row>
    <row r="743" spans="1:4" ht="12.75">
      <c r="A743" s="26"/>
      <c r="C743" s="27"/>
      <c r="D743" s="53"/>
    </row>
    <row r="744" spans="1:4" ht="12.75">
      <c r="A744" s="26"/>
      <c r="C744" s="27"/>
      <c r="D744" s="53"/>
    </row>
    <row r="745" spans="1:4" ht="12.75">
      <c r="A745" s="26"/>
      <c r="C745" s="27"/>
      <c r="D745" s="53"/>
    </row>
    <row r="746" spans="1:4" ht="12.75">
      <c r="A746" s="26"/>
      <c r="C746" s="27"/>
      <c r="D746" s="53"/>
    </row>
    <row r="747" spans="1:4" ht="12.75">
      <c r="A747" s="26"/>
      <c r="C747" s="27"/>
      <c r="D747" s="53"/>
    </row>
    <row r="748" spans="1:4" ht="12.75">
      <c r="A748" s="26"/>
      <c r="C748" s="27"/>
      <c r="D748" s="53"/>
    </row>
    <row r="749" spans="1:4" ht="12.75">
      <c r="A749" s="26"/>
      <c r="C749" s="27"/>
      <c r="D749" s="53"/>
    </row>
    <row r="750" spans="1:4" ht="12.75">
      <c r="A750" s="26"/>
      <c r="C750" s="27"/>
      <c r="D750" s="53"/>
    </row>
    <row r="751" spans="1:4" ht="12.75">
      <c r="A751" s="26"/>
      <c r="C751" s="27"/>
      <c r="D751" s="53"/>
    </row>
    <row r="752" spans="1:4" ht="12.75">
      <c r="A752" s="26"/>
      <c r="C752" s="27"/>
      <c r="D752" s="53"/>
    </row>
    <row r="753" spans="1:4" ht="12.75">
      <c r="A753" s="26"/>
      <c r="C753" s="27"/>
      <c r="D753" s="53"/>
    </row>
    <row r="754" spans="1:4" ht="12.75">
      <c r="A754" s="26"/>
      <c r="C754" s="27"/>
      <c r="D754" s="53"/>
    </row>
    <row r="755" spans="1:4" ht="12.75">
      <c r="A755" s="26"/>
      <c r="C755" s="27"/>
      <c r="D755" s="53"/>
    </row>
    <row r="756" spans="1:4" ht="12.75">
      <c r="A756" s="26"/>
      <c r="C756" s="27"/>
      <c r="D756" s="53"/>
    </row>
    <row r="757" spans="1:4" ht="12.75">
      <c r="A757" s="26"/>
      <c r="C757" s="27"/>
      <c r="D757" s="53"/>
    </row>
    <row r="758" spans="1:4" ht="12.75">
      <c r="A758" s="26"/>
      <c r="C758" s="27"/>
      <c r="D758" s="53"/>
    </row>
    <row r="759" spans="1:4" ht="12.75">
      <c r="A759" s="26"/>
      <c r="C759" s="27"/>
      <c r="D759" s="53"/>
    </row>
    <row r="760" spans="1:4" ht="12.75">
      <c r="A760" s="26"/>
      <c r="C760" s="27"/>
      <c r="D760" s="53"/>
    </row>
    <row r="761" spans="1:4" ht="12.75">
      <c r="A761" s="26"/>
      <c r="C761" s="27"/>
      <c r="D761" s="53"/>
    </row>
    <row r="762" spans="1:4" ht="12.75">
      <c r="A762" s="26"/>
      <c r="C762" s="27"/>
      <c r="D762" s="53"/>
    </row>
    <row r="763" spans="1:4" ht="12.75">
      <c r="A763" s="26"/>
      <c r="C763" s="27"/>
      <c r="D763" s="53"/>
    </row>
    <row r="764" spans="1:4" ht="12.75">
      <c r="A764" s="26"/>
      <c r="C764" s="27"/>
      <c r="D764" s="53"/>
    </row>
    <row r="765" spans="1:4" ht="12.75">
      <c r="A765" s="26"/>
      <c r="C765" s="27"/>
      <c r="D765" s="53"/>
    </row>
    <row r="766" spans="1:4" ht="12.75">
      <c r="A766" s="26"/>
      <c r="C766" s="27"/>
      <c r="D766" s="53"/>
    </row>
    <row r="767" spans="1:4" ht="12.75">
      <c r="A767" s="26"/>
      <c r="C767" s="27"/>
      <c r="D767" s="53"/>
    </row>
    <row r="768" spans="1:4" ht="12.75">
      <c r="A768" s="26"/>
      <c r="C768" s="27"/>
      <c r="D768" s="53"/>
    </row>
    <row r="769" spans="1:4" ht="12.75">
      <c r="A769" s="26"/>
      <c r="C769" s="27"/>
      <c r="D769" s="53"/>
    </row>
    <row r="770" spans="1:4" ht="12.75">
      <c r="A770" s="26"/>
      <c r="C770" s="27"/>
      <c r="D770" s="53"/>
    </row>
    <row r="771" spans="1:4" ht="12.75">
      <c r="A771" s="26"/>
      <c r="C771" s="27"/>
      <c r="D771" s="53"/>
    </row>
    <row r="772" spans="1:4" ht="12.75">
      <c r="A772" s="26"/>
      <c r="C772" s="27"/>
      <c r="D772" s="53"/>
    </row>
    <row r="773" spans="1:4" ht="12.75">
      <c r="A773" s="26"/>
      <c r="C773" s="27"/>
      <c r="D773" s="53"/>
    </row>
    <row r="774" spans="1:4" ht="12.75">
      <c r="A774" s="26"/>
      <c r="C774" s="27"/>
      <c r="D774" s="53"/>
    </row>
    <row r="775" spans="1:4" ht="12.75">
      <c r="A775" s="26"/>
      <c r="C775" s="27"/>
      <c r="D775" s="53"/>
    </row>
    <row r="776" spans="1:4" ht="12.75">
      <c r="A776" s="26"/>
      <c r="C776" s="27"/>
      <c r="D776" s="53"/>
    </row>
    <row r="777" spans="1:4" ht="12.75">
      <c r="A777" s="26"/>
      <c r="C777" s="27"/>
      <c r="D777" s="53"/>
    </row>
    <row r="778" spans="1:4" ht="12.75">
      <c r="A778" s="26"/>
      <c r="C778" s="27"/>
      <c r="D778" s="53"/>
    </row>
  </sheetData>
  <sheetProtection/>
  <mergeCells count="34">
    <mergeCell ref="E56:G57"/>
    <mergeCell ref="E76:G79"/>
    <mergeCell ref="A91:D91"/>
    <mergeCell ref="A68:D68"/>
    <mergeCell ref="A252:D252"/>
    <mergeCell ref="B254:C254"/>
    <mergeCell ref="B90:C90"/>
    <mergeCell ref="A246:D246"/>
    <mergeCell ref="A141:D141"/>
    <mergeCell ref="A204:D204"/>
    <mergeCell ref="B259:C259"/>
    <mergeCell ref="A129:D129"/>
    <mergeCell ref="A154:D154"/>
    <mergeCell ref="B257:C257"/>
    <mergeCell ref="B258:C258"/>
    <mergeCell ref="A241:D241"/>
    <mergeCell ref="A243:D243"/>
    <mergeCell ref="A249:D249"/>
    <mergeCell ref="A238:B238"/>
    <mergeCell ref="A184:D184"/>
    <mergeCell ref="A3:D3"/>
    <mergeCell ref="A5:D5"/>
    <mergeCell ref="A29:D29"/>
    <mergeCell ref="A35:D35"/>
    <mergeCell ref="B43:C43"/>
    <mergeCell ref="A105:D105"/>
    <mergeCell ref="A44:D44"/>
    <mergeCell ref="A216:D216"/>
    <mergeCell ref="B225:C225"/>
    <mergeCell ref="A113:D113"/>
    <mergeCell ref="A230:D230"/>
    <mergeCell ref="A121:D121"/>
    <mergeCell ref="A131:D131"/>
    <mergeCell ref="A226:D226"/>
  </mergeCells>
  <printOptions horizontalCentered="1"/>
  <pageMargins left="0.5905511811023623" right="0" top="0.3937007874015748" bottom="0.1968503937007874" header="0.7086614173228347" footer="0.5118110236220472"/>
  <pageSetup fitToHeight="2" horizontalDpi="600" verticalDpi="600" orientation="portrait" paperSize="9" scale="38" r:id="rId1"/>
  <headerFooter alignWithMargins="0">
    <oddFooter>&amp;CStrona &amp;P z &amp;N</oddFooter>
  </headerFooter>
  <rowBreaks count="1" manualBreakCount="1">
    <brk id="12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tabSelected="1" view="pageBreakPreview" zoomScale="70" zoomScaleSheetLayoutView="70" zoomScalePageLayoutView="0" workbookViewId="0" topLeftCell="F1">
      <selection activeCell="V5" sqref="V5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6.57421875" style="4" customWidth="1"/>
    <col min="4" max="4" width="21.8515625" style="8" customWidth="1"/>
    <col min="5" max="5" width="10.8515625" style="4" customWidth="1"/>
    <col min="6" max="6" width="15.28125" style="4" customWidth="1"/>
    <col min="7" max="7" width="12.00390625" style="4" customWidth="1"/>
    <col min="8" max="8" width="13.140625" style="4" customWidth="1"/>
    <col min="9" max="9" width="11.57421875" style="6" customWidth="1"/>
    <col min="10" max="10" width="11.421875" style="4" customWidth="1"/>
    <col min="11" max="11" width="10.8515625" style="6" customWidth="1"/>
    <col min="12" max="12" width="15.140625" style="4" customWidth="1"/>
    <col min="13" max="13" width="14.57421875" style="37" customWidth="1"/>
    <col min="14" max="14" width="10.00390625" style="4" customWidth="1"/>
    <col min="15" max="15" width="15.28125" style="4" customWidth="1"/>
    <col min="16" max="16" width="11.421875" style="4" customWidth="1"/>
    <col min="17" max="17" width="14.7109375" style="4" customWidth="1"/>
    <col min="18" max="21" width="15.00390625" style="4" customWidth="1"/>
    <col min="22" max="24" width="8.00390625" style="4" customWidth="1"/>
    <col min="25" max="16384" width="9.140625" style="4" customWidth="1"/>
  </cols>
  <sheetData>
    <row r="1" spans="1:15" ht="18">
      <c r="A1" s="5" t="s">
        <v>538</v>
      </c>
      <c r="I1" s="265"/>
      <c r="J1" s="265"/>
      <c r="L1" s="220"/>
      <c r="M1" s="220"/>
      <c r="N1" s="220"/>
      <c r="O1" s="220"/>
    </row>
    <row r="2" spans="1:15" ht="23.25" customHeight="1" thickBot="1">
      <c r="A2" s="266" t="s">
        <v>26</v>
      </c>
      <c r="B2" s="266"/>
      <c r="C2" s="266"/>
      <c r="D2" s="266"/>
      <c r="E2" s="266"/>
      <c r="F2" s="266"/>
      <c r="G2" s="266"/>
      <c r="H2" s="266"/>
      <c r="I2" s="266"/>
      <c r="J2" s="267"/>
      <c r="L2" s="224"/>
      <c r="M2" s="224"/>
      <c r="N2" s="224"/>
      <c r="O2" s="224"/>
    </row>
    <row r="3" spans="1:24" s="12" customFormat="1" ht="18" customHeight="1">
      <c r="A3" s="268" t="s">
        <v>27</v>
      </c>
      <c r="B3" s="260" t="s">
        <v>28</v>
      </c>
      <c r="C3" s="260" t="s">
        <v>29</v>
      </c>
      <c r="D3" s="260" t="s">
        <v>30</v>
      </c>
      <c r="E3" s="260" t="s">
        <v>31</v>
      </c>
      <c r="F3" s="260" t="s">
        <v>17</v>
      </c>
      <c r="G3" s="260" t="s">
        <v>77</v>
      </c>
      <c r="H3" s="260" t="s">
        <v>32</v>
      </c>
      <c r="I3" s="260" t="s">
        <v>18</v>
      </c>
      <c r="J3" s="260" t="s">
        <v>19</v>
      </c>
      <c r="K3" s="260" t="s">
        <v>20</v>
      </c>
      <c r="L3" s="260" t="s">
        <v>21</v>
      </c>
      <c r="M3" s="273" t="s">
        <v>27</v>
      </c>
      <c r="N3" s="260" t="s">
        <v>78</v>
      </c>
      <c r="O3" s="260" t="s">
        <v>79</v>
      </c>
      <c r="P3" s="260" t="s">
        <v>22</v>
      </c>
      <c r="Q3" s="260" t="s">
        <v>82</v>
      </c>
      <c r="R3" s="256" t="s">
        <v>80</v>
      </c>
      <c r="S3" s="271"/>
      <c r="T3" s="256" t="s">
        <v>81</v>
      </c>
      <c r="U3" s="271"/>
      <c r="V3" s="256" t="s">
        <v>584</v>
      </c>
      <c r="W3" s="257"/>
      <c r="X3" s="257"/>
    </row>
    <row r="4" spans="1:24" s="12" customFormat="1" ht="36.75" customHeight="1">
      <c r="A4" s="269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74"/>
      <c r="N4" s="261"/>
      <c r="O4" s="261"/>
      <c r="P4" s="261"/>
      <c r="Q4" s="261"/>
      <c r="R4" s="258"/>
      <c r="S4" s="272"/>
      <c r="T4" s="258"/>
      <c r="U4" s="272"/>
      <c r="V4" s="258"/>
      <c r="W4" s="259"/>
      <c r="X4" s="259"/>
    </row>
    <row r="5" spans="1:24" s="12" customFormat="1" ht="42" customHeight="1" thickBot="1">
      <c r="A5" s="270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75"/>
      <c r="N5" s="262"/>
      <c r="O5" s="262"/>
      <c r="P5" s="262"/>
      <c r="Q5" s="262"/>
      <c r="R5" s="100" t="s">
        <v>33</v>
      </c>
      <c r="S5" s="100" t="s">
        <v>34</v>
      </c>
      <c r="T5" s="100" t="s">
        <v>33</v>
      </c>
      <c r="U5" s="100" t="s">
        <v>34</v>
      </c>
      <c r="V5" s="105" t="s">
        <v>83</v>
      </c>
      <c r="W5" s="105" t="s">
        <v>84</v>
      </c>
      <c r="X5" s="105" t="s">
        <v>85</v>
      </c>
    </row>
    <row r="6" spans="1:24" ht="18.75" customHeight="1">
      <c r="A6" s="263" t="s">
        <v>116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137"/>
      <c r="N6" s="138"/>
      <c r="O6" s="138"/>
      <c r="P6" s="138"/>
      <c r="Q6" s="139"/>
      <c r="R6" s="104"/>
      <c r="S6" s="104"/>
      <c r="T6" s="104"/>
      <c r="U6" s="104"/>
      <c r="V6" s="104"/>
      <c r="W6" s="104"/>
      <c r="X6" s="104"/>
    </row>
    <row r="7" spans="1:24" s="12" customFormat="1" ht="36.75" customHeight="1">
      <c r="A7" s="159">
        <v>1</v>
      </c>
      <c r="B7" s="86" t="s">
        <v>261</v>
      </c>
      <c r="C7" s="86" t="s">
        <v>262</v>
      </c>
      <c r="D7" s="86" t="s">
        <v>263</v>
      </c>
      <c r="E7" s="86" t="s">
        <v>264</v>
      </c>
      <c r="F7" s="86" t="s">
        <v>310</v>
      </c>
      <c r="G7" s="86" t="s">
        <v>318</v>
      </c>
      <c r="H7" s="86">
        <v>2009</v>
      </c>
      <c r="I7" s="140">
        <v>39881</v>
      </c>
      <c r="J7" s="2" t="s">
        <v>328</v>
      </c>
      <c r="K7" s="86">
        <v>6</v>
      </c>
      <c r="L7" s="86" t="s">
        <v>340</v>
      </c>
      <c r="M7" s="122">
        <v>1</v>
      </c>
      <c r="N7" s="86" t="s">
        <v>348</v>
      </c>
      <c r="O7" s="2" t="s">
        <v>357</v>
      </c>
      <c r="P7" s="86">
        <v>5389</v>
      </c>
      <c r="Q7" s="231">
        <v>308340</v>
      </c>
      <c r="R7" s="118">
        <v>42446</v>
      </c>
      <c r="S7" s="118">
        <v>42810</v>
      </c>
      <c r="T7" s="118">
        <v>42446</v>
      </c>
      <c r="U7" s="118">
        <v>42810</v>
      </c>
      <c r="V7" s="51" t="s">
        <v>9</v>
      </c>
      <c r="W7" s="16" t="s">
        <v>9</v>
      </c>
      <c r="X7" s="16" t="s">
        <v>9</v>
      </c>
    </row>
    <row r="8" spans="1:24" s="12" customFormat="1" ht="33" customHeight="1">
      <c r="A8" s="159">
        <v>2</v>
      </c>
      <c r="B8" s="114" t="s">
        <v>265</v>
      </c>
      <c r="C8" s="86" t="s">
        <v>266</v>
      </c>
      <c r="D8" s="86" t="s">
        <v>267</v>
      </c>
      <c r="E8" s="86" t="s">
        <v>268</v>
      </c>
      <c r="F8" s="86" t="s">
        <v>311</v>
      </c>
      <c r="G8" s="86" t="s">
        <v>319</v>
      </c>
      <c r="H8" s="86">
        <v>1993</v>
      </c>
      <c r="I8" s="141" t="s">
        <v>320</v>
      </c>
      <c r="J8" s="2" t="s">
        <v>329</v>
      </c>
      <c r="K8" s="86">
        <v>6</v>
      </c>
      <c r="L8" s="86" t="s">
        <v>341</v>
      </c>
      <c r="M8" s="122">
        <v>2</v>
      </c>
      <c r="N8" s="86" t="s">
        <v>349</v>
      </c>
      <c r="O8" s="2" t="s">
        <v>357</v>
      </c>
      <c r="P8" s="114" t="s">
        <v>155</v>
      </c>
      <c r="Q8" s="125" t="s">
        <v>155</v>
      </c>
      <c r="R8" s="119">
        <v>42539</v>
      </c>
      <c r="S8" s="119">
        <v>42903</v>
      </c>
      <c r="T8" s="120" t="s">
        <v>155</v>
      </c>
      <c r="U8" s="120" t="s">
        <v>155</v>
      </c>
      <c r="V8" s="16" t="s">
        <v>9</v>
      </c>
      <c r="W8" s="16" t="s">
        <v>9</v>
      </c>
      <c r="X8" s="16"/>
    </row>
    <row r="9" spans="1:24" s="12" customFormat="1" ht="33" customHeight="1">
      <c r="A9" s="159">
        <v>3</v>
      </c>
      <c r="B9" s="114" t="s">
        <v>269</v>
      </c>
      <c r="C9" s="86">
        <v>244</v>
      </c>
      <c r="D9" s="86" t="s">
        <v>270</v>
      </c>
      <c r="E9" s="86" t="s">
        <v>271</v>
      </c>
      <c r="F9" s="86" t="s">
        <v>310</v>
      </c>
      <c r="G9" s="86">
        <v>6830</v>
      </c>
      <c r="H9" s="86">
        <v>1984</v>
      </c>
      <c r="I9" s="141" t="s">
        <v>321</v>
      </c>
      <c r="J9" s="142" t="s">
        <v>330</v>
      </c>
      <c r="K9" s="86">
        <v>6</v>
      </c>
      <c r="L9" s="86" t="s">
        <v>342</v>
      </c>
      <c r="M9" s="122">
        <v>3</v>
      </c>
      <c r="N9" s="86" t="s">
        <v>350</v>
      </c>
      <c r="O9" s="2" t="s">
        <v>357</v>
      </c>
      <c r="P9" s="114" t="s">
        <v>155</v>
      </c>
      <c r="Q9" s="223" t="s">
        <v>155</v>
      </c>
      <c r="R9" s="119">
        <v>42370</v>
      </c>
      <c r="S9" s="119">
        <v>42735</v>
      </c>
      <c r="T9" s="120" t="s">
        <v>155</v>
      </c>
      <c r="U9" s="120" t="s">
        <v>155</v>
      </c>
      <c r="V9" s="16" t="s">
        <v>9</v>
      </c>
      <c r="W9" s="16" t="s">
        <v>9</v>
      </c>
      <c r="X9" s="16"/>
    </row>
    <row r="10" spans="1:24" s="12" customFormat="1" ht="30" customHeight="1">
      <c r="A10" s="159">
        <v>4</v>
      </c>
      <c r="B10" s="86" t="s">
        <v>272</v>
      </c>
      <c r="C10" s="86" t="s">
        <v>273</v>
      </c>
      <c r="D10" s="86" t="s">
        <v>274</v>
      </c>
      <c r="E10" s="86" t="s">
        <v>275</v>
      </c>
      <c r="F10" s="86" t="s">
        <v>310</v>
      </c>
      <c r="G10" s="86">
        <v>2120</v>
      </c>
      <c r="H10" s="86">
        <v>1980</v>
      </c>
      <c r="I10" s="140">
        <v>29358</v>
      </c>
      <c r="J10" s="142" t="s">
        <v>331</v>
      </c>
      <c r="K10" s="86">
        <v>6</v>
      </c>
      <c r="L10" s="86" t="s">
        <v>343</v>
      </c>
      <c r="M10" s="122">
        <v>4</v>
      </c>
      <c r="N10" s="86" t="s">
        <v>351</v>
      </c>
      <c r="O10" s="2" t="s">
        <v>357</v>
      </c>
      <c r="P10" s="114" t="s">
        <v>155</v>
      </c>
      <c r="Q10" s="223" t="s">
        <v>155</v>
      </c>
      <c r="R10" s="119">
        <v>42370</v>
      </c>
      <c r="S10" s="119">
        <v>42735</v>
      </c>
      <c r="T10" s="120" t="s">
        <v>155</v>
      </c>
      <c r="U10" s="120" t="s">
        <v>155</v>
      </c>
      <c r="V10" s="16" t="s">
        <v>9</v>
      </c>
      <c r="W10" s="16" t="s">
        <v>9</v>
      </c>
      <c r="X10" s="16"/>
    </row>
    <row r="11" spans="1:24" s="12" customFormat="1" ht="12.75" customHeight="1">
      <c r="A11" s="159">
        <v>5</v>
      </c>
      <c r="B11" s="86" t="s">
        <v>276</v>
      </c>
      <c r="C11" s="86" t="s">
        <v>277</v>
      </c>
      <c r="D11" s="86" t="s">
        <v>278</v>
      </c>
      <c r="E11" s="86" t="s">
        <v>279</v>
      </c>
      <c r="F11" s="86" t="s">
        <v>312</v>
      </c>
      <c r="G11" s="86">
        <v>6540</v>
      </c>
      <c r="H11" s="86">
        <v>2003</v>
      </c>
      <c r="I11" s="140">
        <v>37700</v>
      </c>
      <c r="J11" s="141" t="s">
        <v>332</v>
      </c>
      <c r="K11" s="86">
        <v>43</v>
      </c>
      <c r="L11" s="86" t="s">
        <v>344</v>
      </c>
      <c r="M11" s="122">
        <v>5</v>
      </c>
      <c r="N11" s="86" t="s">
        <v>352</v>
      </c>
      <c r="O11" s="2" t="s">
        <v>357</v>
      </c>
      <c r="P11" s="114" t="s">
        <v>155</v>
      </c>
      <c r="Q11" s="223" t="s">
        <v>155</v>
      </c>
      <c r="R11" s="119">
        <v>42453</v>
      </c>
      <c r="S11" s="119">
        <v>42817</v>
      </c>
      <c r="T11" s="120" t="s">
        <v>155</v>
      </c>
      <c r="U11" s="120" t="s">
        <v>155</v>
      </c>
      <c r="V11" s="16" t="s">
        <v>9</v>
      </c>
      <c r="W11" s="16" t="s">
        <v>9</v>
      </c>
      <c r="X11" s="16"/>
    </row>
    <row r="12" spans="1:24" s="12" customFormat="1" ht="51" customHeight="1">
      <c r="A12" s="159">
        <v>6</v>
      </c>
      <c r="B12" s="86" t="s">
        <v>280</v>
      </c>
      <c r="C12" s="86" t="s">
        <v>281</v>
      </c>
      <c r="D12" s="114" t="s">
        <v>282</v>
      </c>
      <c r="E12" s="86" t="s">
        <v>283</v>
      </c>
      <c r="F12" s="86" t="s">
        <v>313</v>
      </c>
      <c r="G12" s="86" t="s">
        <v>322</v>
      </c>
      <c r="H12" s="86">
        <v>2008</v>
      </c>
      <c r="I12" s="140">
        <v>39640</v>
      </c>
      <c r="J12" s="142" t="s">
        <v>333</v>
      </c>
      <c r="K12" s="86">
        <v>2</v>
      </c>
      <c r="L12" s="86" t="s">
        <v>155</v>
      </c>
      <c r="M12" s="122">
        <v>6</v>
      </c>
      <c r="N12" s="86" t="s">
        <v>353</v>
      </c>
      <c r="O12" s="2" t="s">
        <v>357</v>
      </c>
      <c r="P12" s="2">
        <v>8753</v>
      </c>
      <c r="Q12" s="232">
        <v>88700</v>
      </c>
      <c r="R12" s="119">
        <v>42562</v>
      </c>
      <c r="S12" s="119">
        <v>42926</v>
      </c>
      <c r="T12" s="119">
        <v>42562</v>
      </c>
      <c r="U12" s="119">
        <v>42926</v>
      </c>
      <c r="V12" s="16" t="s">
        <v>9</v>
      </c>
      <c r="W12" s="16" t="s">
        <v>9</v>
      </c>
      <c r="X12" s="16" t="s">
        <v>9</v>
      </c>
    </row>
    <row r="13" spans="1:24" s="12" customFormat="1" ht="63.75" customHeight="1">
      <c r="A13" s="159">
        <v>7</v>
      </c>
      <c r="B13" s="86" t="s">
        <v>284</v>
      </c>
      <c r="C13" s="86" t="s">
        <v>285</v>
      </c>
      <c r="D13" s="86">
        <v>440070544</v>
      </c>
      <c r="E13" s="86" t="s">
        <v>286</v>
      </c>
      <c r="F13" s="86" t="s">
        <v>314</v>
      </c>
      <c r="G13" s="86" t="s">
        <v>155</v>
      </c>
      <c r="H13" s="86">
        <v>2008</v>
      </c>
      <c r="I13" s="140">
        <v>39646</v>
      </c>
      <c r="J13" s="142" t="s">
        <v>333</v>
      </c>
      <c r="K13" s="86" t="s">
        <v>155</v>
      </c>
      <c r="L13" s="86" t="s">
        <v>345</v>
      </c>
      <c r="M13" s="122">
        <v>7</v>
      </c>
      <c r="N13" s="86" t="s">
        <v>354</v>
      </c>
      <c r="O13" s="2" t="s">
        <v>357</v>
      </c>
      <c r="P13" s="114" t="s">
        <v>155</v>
      </c>
      <c r="Q13" s="232" t="s">
        <v>155</v>
      </c>
      <c r="R13" s="119">
        <v>42565</v>
      </c>
      <c r="S13" s="119">
        <v>42929</v>
      </c>
      <c r="T13" s="119" t="s">
        <v>155</v>
      </c>
      <c r="U13" s="119" t="s">
        <v>155</v>
      </c>
      <c r="V13" s="16" t="s">
        <v>9</v>
      </c>
      <c r="W13" s="16"/>
      <c r="X13" s="16"/>
    </row>
    <row r="14" spans="1:24" s="12" customFormat="1" ht="35.25" customHeight="1">
      <c r="A14" s="159">
        <v>8</v>
      </c>
      <c r="B14" s="86" t="s">
        <v>276</v>
      </c>
      <c r="C14" s="86" t="s">
        <v>287</v>
      </c>
      <c r="D14" s="86">
        <v>131129</v>
      </c>
      <c r="E14" s="86" t="s">
        <v>288</v>
      </c>
      <c r="F14" s="86" t="s">
        <v>315</v>
      </c>
      <c r="G14" s="86"/>
      <c r="H14" s="86">
        <v>1968</v>
      </c>
      <c r="I14" s="140">
        <v>29399</v>
      </c>
      <c r="J14" s="142" t="s">
        <v>334</v>
      </c>
      <c r="K14" s="114" t="s">
        <v>155</v>
      </c>
      <c r="L14" s="86" t="s">
        <v>346</v>
      </c>
      <c r="M14" s="122">
        <v>8</v>
      </c>
      <c r="N14" s="86">
        <v>4670</v>
      </c>
      <c r="O14" s="2" t="s">
        <v>357</v>
      </c>
      <c r="P14" s="114" t="s">
        <v>155</v>
      </c>
      <c r="Q14" s="2" t="s">
        <v>155</v>
      </c>
      <c r="R14" s="119">
        <v>42561</v>
      </c>
      <c r="S14" s="119">
        <v>42925</v>
      </c>
      <c r="T14" s="120" t="s">
        <v>155</v>
      </c>
      <c r="U14" s="120" t="s">
        <v>155</v>
      </c>
      <c r="V14" s="16" t="s">
        <v>9</v>
      </c>
      <c r="W14" s="16"/>
      <c r="X14" s="16"/>
    </row>
    <row r="15" spans="1:24" s="12" customFormat="1" ht="62.25" customHeight="1">
      <c r="A15" s="159">
        <v>9</v>
      </c>
      <c r="B15" s="2" t="s">
        <v>289</v>
      </c>
      <c r="C15" s="2" t="s">
        <v>290</v>
      </c>
      <c r="D15" s="2">
        <v>154483</v>
      </c>
      <c r="E15" s="2" t="s">
        <v>291</v>
      </c>
      <c r="F15" s="2" t="s">
        <v>314</v>
      </c>
      <c r="G15" s="2" t="s">
        <v>155</v>
      </c>
      <c r="H15" s="2">
        <v>1983</v>
      </c>
      <c r="I15" s="2" t="s">
        <v>323</v>
      </c>
      <c r="J15" s="2" t="s">
        <v>335</v>
      </c>
      <c r="K15" s="2" t="s">
        <v>155</v>
      </c>
      <c r="L15" s="2" t="s">
        <v>347</v>
      </c>
      <c r="M15" s="122">
        <v>9</v>
      </c>
      <c r="N15" s="2" t="s">
        <v>355</v>
      </c>
      <c r="O15" s="2" t="s">
        <v>357</v>
      </c>
      <c r="P15" s="2" t="s">
        <v>155</v>
      </c>
      <c r="Q15" s="2" t="s">
        <v>155</v>
      </c>
      <c r="R15" s="35">
        <v>42469</v>
      </c>
      <c r="S15" s="35">
        <v>42833</v>
      </c>
      <c r="T15" s="3" t="s">
        <v>155</v>
      </c>
      <c r="U15" s="3" t="s">
        <v>155</v>
      </c>
      <c r="V15" s="16" t="s">
        <v>9</v>
      </c>
      <c r="W15" s="16"/>
      <c r="X15" s="16"/>
    </row>
    <row r="16" spans="1:24" s="12" customFormat="1" ht="37.5" customHeight="1">
      <c r="A16" s="159">
        <v>10</v>
      </c>
      <c r="B16" s="2" t="s">
        <v>292</v>
      </c>
      <c r="C16" s="2" t="s">
        <v>293</v>
      </c>
      <c r="D16" s="2" t="s">
        <v>294</v>
      </c>
      <c r="E16" s="2" t="s">
        <v>295</v>
      </c>
      <c r="F16" s="2" t="s">
        <v>311</v>
      </c>
      <c r="G16" s="2">
        <v>1969</v>
      </c>
      <c r="H16" s="2">
        <v>1996</v>
      </c>
      <c r="I16" s="2" t="s">
        <v>324</v>
      </c>
      <c r="J16" s="2" t="s">
        <v>328</v>
      </c>
      <c r="K16" s="2">
        <v>8</v>
      </c>
      <c r="L16" s="2">
        <v>2800</v>
      </c>
      <c r="M16" s="122">
        <v>10</v>
      </c>
      <c r="N16" s="2" t="s">
        <v>155</v>
      </c>
      <c r="O16" s="2" t="s">
        <v>357</v>
      </c>
      <c r="P16" s="2" t="s">
        <v>155</v>
      </c>
      <c r="Q16" s="2" t="s">
        <v>155</v>
      </c>
      <c r="R16" s="35">
        <v>42422</v>
      </c>
      <c r="S16" s="35">
        <v>42787</v>
      </c>
      <c r="T16" s="3" t="s">
        <v>155</v>
      </c>
      <c r="U16" s="3" t="s">
        <v>155</v>
      </c>
      <c r="V16" s="16" t="s">
        <v>9</v>
      </c>
      <c r="W16" s="16" t="s">
        <v>9</v>
      </c>
      <c r="X16" s="16"/>
    </row>
    <row r="17" spans="1:24" s="12" customFormat="1" ht="35.25" customHeight="1">
      <c r="A17" s="159">
        <v>11</v>
      </c>
      <c r="B17" s="2" t="s">
        <v>296</v>
      </c>
      <c r="C17" s="2" t="s">
        <v>297</v>
      </c>
      <c r="D17" s="2" t="s">
        <v>298</v>
      </c>
      <c r="E17" s="2" t="s">
        <v>299</v>
      </c>
      <c r="F17" s="2" t="s">
        <v>316</v>
      </c>
      <c r="G17" s="2"/>
      <c r="H17" s="2">
        <v>1997</v>
      </c>
      <c r="I17" s="2"/>
      <c r="J17" s="2" t="s">
        <v>336</v>
      </c>
      <c r="K17" s="2" t="s">
        <v>155</v>
      </c>
      <c r="L17" s="2" t="s">
        <v>155</v>
      </c>
      <c r="M17" s="122">
        <v>11</v>
      </c>
      <c r="N17" s="2" t="s">
        <v>155</v>
      </c>
      <c r="O17" s="2" t="s">
        <v>357</v>
      </c>
      <c r="P17" s="2" t="s">
        <v>155</v>
      </c>
      <c r="Q17" s="2" t="s">
        <v>155</v>
      </c>
      <c r="R17" s="35">
        <v>42370</v>
      </c>
      <c r="S17" s="35">
        <v>42735</v>
      </c>
      <c r="T17" s="3" t="s">
        <v>155</v>
      </c>
      <c r="U17" s="3" t="s">
        <v>155</v>
      </c>
      <c r="V17" s="16" t="s">
        <v>9</v>
      </c>
      <c r="W17" s="16" t="s">
        <v>9</v>
      </c>
      <c r="X17" s="16"/>
    </row>
    <row r="18" spans="1:24" s="12" customFormat="1" ht="41.25" customHeight="1">
      <c r="A18" s="159">
        <v>12</v>
      </c>
      <c r="B18" s="2" t="s">
        <v>300</v>
      </c>
      <c r="C18" s="2" t="s">
        <v>301</v>
      </c>
      <c r="D18" s="2" t="s">
        <v>302</v>
      </c>
      <c r="E18" s="2" t="s">
        <v>303</v>
      </c>
      <c r="F18" s="2" t="s">
        <v>310</v>
      </c>
      <c r="G18" s="2" t="s">
        <v>325</v>
      </c>
      <c r="H18" s="2">
        <v>1999</v>
      </c>
      <c r="I18" s="2" t="s">
        <v>326</v>
      </c>
      <c r="J18" s="2" t="s">
        <v>337</v>
      </c>
      <c r="K18" s="2" t="s">
        <v>155</v>
      </c>
      <c r="L18" s="2" t="s">
        <v>155</v>
      </c>
      <c r="M18" s="122">
        <v>12</v>
      </c>
      <c r="N18" s="2" t="s">
        <v>155</v>
      </c>
      <c r="O18" s="2" t="s">
        <v>357</v>
      </c>
      <c r="P18" s="2" t="s">
        <v>155</v>
      </c>
      <c r="Q18" s="16" t="s">
        <v>155</v>
      </c>
      <c r="R18" s="35">
        <v>42558</v>
      </c>
      <c r="S18" s="35">
        <v>42922</v>
      </c>
      <c r="T18" s="3" t="s">
        <v>155</v>
      </c>
      <c r="U18" s="3" t="s">
        <v>155</v>
      </c>
      <c r="V18" s="16" t="s">
        <v>9</v>
      </c>
      <c r="W18" s="16" t="s">
        <v>9</v>
      </c>
      <c r="X18" s="16"/>
    </row>
    <row r="19" spans="1:24" s="12" customFormat="1" ht="18.75" customHeight="1">
      <c r="A19" s="159">
        <v>13</v>
      </c>
      <c r="B19" s="2" t="s">
        <v>280</v>
      </c>
      <c r="C19" s="2" t="s">
        <v>304</v>
      </c>
      <c r="D19" s="2" t="s">
        <v>305</v>
      </c>
      <c r="E19" s="2" t="s">
        <v>306</v>
      </c>
      <c r="F19" s="51" t="s">
        <v>313</v>
      </c>
      <c r="G19" s="16">
        <v>4156</v>
      </c>
      <c r="H19" s="16">
        <v>2014</v>
      </c>
      <c r="I19" s="136">
        <v>41961</v>
      </c>
      <c r="J19" s="51" t="s">
        <v>338</v>
      </c>
      <c r="K19" s="51" t="s">
        <v>155</v>
      </c>
      <c r="L19" s="16" t="s">
        <v>155</v>
      </c>
      <c r="M19" s="122">
        <v>13</v>
      </c>
      <c r="N19" s="16" t="s">
        <v>356</v>
      </c>
      <c r="O19" s="2" t="s">
        <v>357</v>
      </c>
      <c r="P19" s="51">
        <v>5800</v>
      </c>
      <c r="Q19" s="232">
        <v>122200</v>
      </c>
      <c r="R19" s="121">
        <v>42326</v>
      </c>
      <c r="S19" s="121">
        <v>42691</v>
      </c>
      <c r="T19" s="121">
        <v>42326</v>
      </c>
      <c r="U19" s="121">
        <v>42691</v>
      </c>
      <c r="V19" s="16" t="s">
        <v>9</v>
      </c>
      <c r="W19" s="16" t="s">
        <v>9</v>
      </c>
      <c r="X19" s="16" t="s">
        <v>9</v>
      </c>
    </row>
    <row r="20" spans="1:24" s="12" customFormat="1" ht="33" customHeight="1">
      <c r="A20" s="159">
        <v>14</v>
      </c>
      <c r="B20" s="2" t="s">
        <v>289</v>
      </c>
      <c r="C20" s="2" t="s">
        <v>307</v>
      </c>
      <c r="D20" s="2" t="s">
        <v>308</v>
      </c>
      <c r="E20" s="2" t="s">
        <v>309</v>
      </c>
      <c r="F20" s="2" t="s">
        <v>317</v>
      </c>
      <c r="G20" s="2" t="s">
        <v>155</v>
      </c>
      <c r="H20" s="2">
        <v>1977</v>
      </c>
      <c r="I20" s="2" t="s">
        <v>327</v>
      </c>
      <c r="J20" s="2" t="s">
        <v>339</v>
      </c>
      <c r="K20" s="2" t="s">
        <v>155</v>
      </c>
      <c r="L20" s="2">
        <v>8300</v>
      </c>
      <c r="M20" s="122">
        <v>14</v>
      </c>
      <c r="N20" s="2" t="s">
        <v>155</v>
      </c>
      <c r="O20" s="2" t="s">
        <v>357</v>
      </c>
      <c r="P20" s="2" t="s">
        <v>155</v>
      </c>
      <c r="Q20" s="35" t="s">
        <v>155</v>
      </c>
      <c r="R20" s="3" t="s">
        <v>358</v>
      </c>
      <c r="S20" s="3" t="s">
        <v>359</v>
      </c>
      <c r="T20" s="3" t="s">
        <v>155</v>
      </c>
      <c r="U20" s="3" t="s">
        <v>155</v>
      </c>
      <c r="V20" s="16" t="s">
        <v>9</v>
      </c>
      <c r="W20" s="16"/>
      <c r="X20" s="16"/>
    </row>
    <row r="21" spans="1:24" s="12" customFormat="1" ht="33" customHeight="1">
      <c r="A21" s="159">
        <v>15</v>
      </c>
      <c r="B21" s="2" t="s">
        <v>576</v>
      </c>
      <c r="C21" s="2" t="s">
        <v>577</v>
      </c>
      <c r="D21" s="2" t="s">
        <v>578</v>
      </c>
      <c r="E21" s="2" t="s">
        <v>579</v>
      </c>
      <c r="F21" s="2" t="s">
        <v>310</v>
      </c>
      <c r="G21" s="2" t="s">
        <v>580</v>
      </c>
      <c r="H21" s="2">
        <v>1993</v>
      </c>
      <c r="I21" s="2" t="s">
        <v>581</v>
      </c>
      <c r="J21" s="2" t="s">
        <v>155</v>
      </c>
      <c r="K21" s="2" t="s">
        <v>155</v>
      </c>
      <c r="L21" s="2" t="s">
        <v>155</v>
      </c>
      <c r="M21" s="122">
        <v>15</v>
      </c>
      <c r="N21" s="2">
        <v>2590</v>
      </c>
      <c r="O21" s="2" t="s">
        <v>357</v>
      </c>
      <c r="P21" s="2" t="s">
        <v>155</v>
      </c>
      <c r="Q21" s="35" t="s">
        <v>155</v>
      </c>
      <c r="R21" s="3" t="s">
        <v>582</v>
      </c>
      <c r="S21" s="3" t="s">
        <v>583</v>
      </c>
      <c r="T21" s="3" t="s">
        <v>155</v>
      </c>
      <c r="U21" s="3" t="s">
        <v>155</v>
      </c>
      <c r="V21" s="16" t="s">
        <v>9</v>
      </c>
      <c r="W21" s="16" t="s">
        <v>9</v>
      </c>
      <c r="X21" s="16"/>
    </row>
  </sheetData>
  <sheetProtection/>
  <mergeCells count="23">
    <mergeCell ref="H3:H5"/>
    <mergeCell ref="E3:E5"/>
    <mergeCell ref="D3:D5"/>
    <mergeCell ref="C3:C5"/>
    <mergeCell ref="B3:B5"/>
    <mergeCell ref="O3:O5"/>
    <mergeCell ref="R3:S4"/>
    <mergeCell ref="T3:U4"/>
    <mergeCell ref="L3:L5"/>
    <mergeCell ref="I3:I5"/>
    <mergeCell ref="M3:M5"/>
    <mergeCell ref="N3:N5"/>
    <mergeCell ref="P3:P5"/>
    <mergeCell ref="V3:X4"/>
    <mergeCell ref="F3:F5"/>
    <mergeCell ref="A6:L6"/>
    <mergeCell ref="I1:J1"/>
    <mergeCell ref="A2:J2"/>
    <mergeCell ref="G3:G5"/>
    <mergeCell ref="J3:J5"/>
    <mergeCell ref="K3:K5"/>
    <mergeCell ref="A3:A5"/>
    <mergeCell ref="Q3:Q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110" zoomScaleSheetLayoutView="110" zoomScalePageLayoutView="0" workbookViewId="0" topLeftCell="A1">
      <selection activeCell="D10" sqref="A10:D10"/>
    </sheetView>
  </sheetViews>
  <sheetFormatPr defaultColWidth="9.140625" defaultRowHeight="12.75"/>
  <cols>
    <col min="1" max="1" width="13.57421875" style="60" customWidth="1"/>
    <col min="2" max="2" width="12.421875" style="60" customWidth="1"/>
    <col min="3" max="3" width="17.140625" style="61" customWidth="1"/>
    <col min="4" max="4" width="55.421875" style="79" customWidth="1"/>
    <col min="5" max="5" width="19.8515625" style="60" customWidth="1"/>
    <col min="6" max="16384" width="9.140625" style="60" customWidth="1"/>
  </cols>
  <sheetData>
    <row r="1" spans="1:4" ht="12.75">
      <c r="A1" s="58" t="s">
        <v>535</v>
      </c>
      <c r="B1" s="59"/>
      <c r="C1" s="81"/>
      <c r="D1" s="88"/>
    </row>
    <row r="3" spans="1:5" ht="12.75">
      <c r="A3" s="276" t="s">
        <v>1</v>
      </c>
      <c r="B3" s="277"/>
      <c r="C3" s="277"/>
      <c r="D3" s="277"/>
      <c r="E3" s="277"/>
    </row>
    <row r="4" spans="1:5" ht="38.25">
      <c r="A4" s="3" t="s">
        <v>2</v>
      </c>
      <c r="B4" s="3" t="s">
        <v>3</v>
      </c>
      <c r="C4" s="70" t="s">
        <v>4</v>
      </c>
      <c r="D4" s="3" t="s">
        <v>5</v>
      </c>
      <c r="E4" s="3" t="s">
        <v>573</v>
      </c>
    </row>
    <row r="5" spans="1:5" ht="12.75" customHeight="1">
      <c r="A5" s="278" t="s">
        <v>569</v>
      </c>
      <c r="B5" s="278"/>
      <c r="C5" s="278"/>
      <c r="D5" s="278"/>
      <c r="E5" s="278"/>
    </row>
    <row r="6" spans="1:8" s="4" customFormat="1" ht="22.5" customHeight="1">
      <c r="A6" s="80">
        <v>2013</v>
      </c>
      <c r="B6" s="51">
        <v>2</v>
      </c>
      <c r="C6" s="187">
        <v>21119.88</v>
      </c>
      <c r="D6" s="1" t="s">
        <v>570</v>
      </c>
      <c r="E6" s="233"/>
      <c r="F6" s="17"/>
      <c r="G6" s="17"/>
      <c r="H6" s="17"/>
    </row>
    <row r="7" spans="1:8" s="4" customFormat="1" ht="60.75" customHeight="1">
      <c r="A7" s="80">
        <v>2014</v>
      </c>
      <c r="B7" s="230">
        <v>1</v>
      </c>
      <c r="C7" s="175">
        <v>11070</v>
      </c>
      <c r="D7" s="234" t="s">
        <v>571</v>
      </c>
      <c r="E7" s="233"/>
      <c r="F7" s="17"/>
      <c r="G7" s="17"/>
      <c r="H7" s="17"/>
    </row>
    <row r="8" spans="1:5" ht="15.75">
      <c r="A8" s="80">
        <v>2014</v>
      </c>
      <c r="B8" s="230">
        <v>2</v>
      </c>
      <c r="C8" s="175">
        <v>1736</v>
      </c>
      <c r="D8" s="234" t="s">
        <v>572</v>
      </c>
      <c r="E8" s="235"/>
    </row>
    <row r="9" spans="1:5" ht="24">
      <c r="A9" s="80">
        <v>2015</v>
      </c>
      <c r="B9" s="230">
        <v>3</v>
      </c>
      <c r="C9" s="175">
        <v>0</v>
      </c>
      <c r="D9" s="234" t="s">
        <v>574</v>
      </c>
      <c r="E9" s="175">
        <v>7000</v>
      </c>
    </row>
    <row r="10" spans="1:5" ht="19.5" customHeight="1">
      <c r="A10" s="80">
        <v>2015</v>
      </c>
      <c r="B10" s="230">
        <v>1</v>
      </c>
      <c r="C10" s="175">
        <v>5449.4</v>
      </c>
      <c r="D10" s="234" t="s">
        <v>575</v>
      </c>
      <c r="E10" s="175"/>
    </row>
  </sheetData>
  <sheetProtection/>
  <mergeCells count="2">
    <mergeCell ref="A3:E3"/>
    <mergeCell ref="A5:E5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110" zoomScaleSheetLayoutView="110" zoomScalePageLayoutView="0" workbookViewId="0" topLeftCell="A1">
      <selection activeCell="C28" sqref="C28"/>
    </sheetView>
  </sheetViews>
  <sheetFormatPr defaultColWidth="9.140625" defaultRowHeight="12.75"/>
  <cols>
    <col min="1" max="1" width="5.8515625" style="77" customWidth="1"/>
    <col min="2" max="2" width="47.00390625" style="0" customWidth="1"/>
    <col min="3" max="4" width="20.140625" style="68" customWidth="1"/>
    <col min="5" max="5" width="15.421875" style="0" bestFit="1" customWidth="1"/>
  </cols>
  <sheetData>
    <row r="1" spans="2:4" ht="16.5">
      <c r="B1" s="9" t="s">
        <v>45</v>
      </c>
      <c r="D1" s="69"/>
    </row>
    <row r="2" ht="16.5">
      <c r="B2" s="9"/>
    </row>
    <row r="3" spans="2:4" ht="12.75" customHeight="1">
      <c r="B3" s="279" t="s">
        <v>76</v>
      </c>
      <c r="C3" s="279"/>
      <c r="D3" s="279"/>
    </row>
    <row r="4" spans="1:5" ht="25.5">
      <c r="A4" s="10" t="s">
        <v>27</v>
      </c>
      <c r="B4" s="10" t="s">
        <v>24</v>
      </c>
      <c r="C4" s="70" t="s">
        <v>43</v>
      </c>
      <c r="D4" s="70" t="s">
        <v>23</v>
      </c>
      <c r="E4" s="213" t="s">
        <v>546</v>
      </c>
    </row>
    <row r="5" spans="1:5" ht="26.25" customHeight="1">
      <c r="A5" s="50">
        <v>1</v>
      </c>
      <c r="B5" s="41" t="s">
        <v>86</v>
      </c>
      <c r="C5" s="222">
        <v>392160.86000000004</v>
      </c>
      <c r="D5" s="43"/>
      <c r="E5" s="214">
        <v>1237</v>
      </c>
    </row>
    <row r="6" spans="1:5" s="7" customFormat="1" ht="26.25" customHeight="1">
      <c r="A6" s="16">
        <v>2</v>
      </c>
      <c r="B6" s="41" t="s">
        <v>87</v>
      </c>
      <c r="C6" s="201">
        <v>1829</v>
      </c>
      <c r="D6" s="43"/>
      <c r="E6" s="215">
        <v>1829</v>
      </c>
    </row>
    <row r="7" spans="1:5" s="7" customFormat="1" ht="26.25" customHeight="1">
      <c r="A7" s="50">
        <v>3</v>
      </c>
      <c r="B7" s="41" t="s">
        <v>88</v>
      </c>
      <c r="C7" s="183">
        <v>20000</v>
      </c>
      <c r="D7" s="43"/>
      <c r="E7" s="215"/>
    </row>
    <row r="8" spans="1:5" s="7" customFormat="1" ht="26.25" customHeight="1">
      <c r="A8" s="16">
        <v>4</v>
      </c>
      <c r="B8" s="41" t="s">
        <v>89</v>
      </c>
      <c r="C8" s="183">
        <v>20000</v>
      </c>
      <c r="D8" s="71"/>
      <c r="E8" s="215"/>
    </row>
    <row r="9" spans="1:5" s="7" customFormat="1" ht="26.25" customHeight="1">
      <c r="A9" s="50">
        <v>5</v>
      </c>
      <c r="B9" s="41" t="s">
        <v>90</v>
      </c>
      <c r="C9" s="183">
        <v>128550.9</v>
      </c>
      <c r="D9" s="74"/>
      <c r="E9" s="215"/>
    </row>
    <row r="10" spans="1:5" s="7" customFormat="1" ht="26.25" customHeight="1">
      <c r="A10" s="16">
        <v>6</v>
      </c>
      <c r="B10" s="41" t="s">
        <v>91</v>
      </c>
      <c r="C10" s="183">
        <v>10000</v>
      </c>
      <c r="D10" s="75"/>
      <c r="E10" s="215"/>
    </row>
    <row r="11" spans="1:5" s="7" customFormat="1" ht="26.25" customHeight="1">
      <c r="A11" s="50">
        <v>7</v>
      </c>
      <c r="B11" s="41" t="s">
        <v>92</v>
      </c>
      <c r="C11" s="183">
        <v>10000</v>
      </c>
      <c r="D11" s="43"/>
      <c r="E11" s="215"/>
    </row>
    <row r="12" spans="1:5" ht="26.25" customHeight="1">
      <c r="A12" s="16">
        <v>8</v>
      </c>
      <c r="B12" s="41" t="s">
        <v>93</v>
      </c>
      <c r="C12" s="201">
        <v>270610.98</v>
      </c>
      <c r="D12" s="201">
        <v>191391.47</v>
      </c>
      <c r="E12" s="214"/>
    </row>
    <row r="13" spans="1:5" ht="26.25" customHeight="1">
      <c r="A13" s="16">
        <v>9</v>
      </c>
      <c r="B13" s="41" t="s">
        <v>94</v>
      </c>
      <c r="C13" s="206">
        <v>6000</v>
      </c>
      <c r="D13" s="43"/>
      <c r="E13" s="215"/>
    </row>
    <row r="14" spans="1:5" ht="18" customHeight="1">
      <c r="A14" s="76"/>
      <c r="B14" s="18" t="s">
        <v>25</v>
      </c>
      <c r="C14" s="72">
        <f>SUM(C5:C13)</f>
        <v>859151.74</v>
      </c>
      <c r="D14" s="72">
        <f>SUM(D5:D12)</f>
        <v>191391.47</v>
      </c>
      <c r="E14" s="216">
        <f>SUM(E5:E13)</f>
        <v>3066</v>
      </c>
    </row>
    <row r="15" spans="2:4" ht="12.75">
      <c r="B15" s="7"/>
      <c r="C15" s="73"/>
      <c r="D15" s="73"/>
    </row>
    <row r="16" spans="1:4" ht="12.75">
      <c r="A16" s="13" t="s">
        <v>547</v>
      </c>
      <c r="B16" s="7"/>
      <c r="C16" s="73"/>
      <c r="D16" s="73"/>
    </row>
    <row r="17" spans="1:4" ht="14.25">
      <c r="A17" s="217" t="s">
        <v>548</v>
      </c>
      <c r="B17" s="7"/>
      <c r="C17" s="73"/>
      <c r="D17" s="73"/>
    </row>
    <row r="18" spans="1:5" ht="14.25">
      <c r="A18" s="280" t="s">
        <v>549</v>
      </c>
      <c r="B18" s="280"/>
      <c r="C18" s="280"/>
      <c r="D18" s="280"/>
      <c r="E18" s="280"/>
    </row>
    <row r="19" spans="1:4" ht="14.25">
      <c r="A19" s="217" t="s">
        <v>550</v>
      </c>
      <c r="B19" s="7"/>
      <c r="C19" s="73"/>
      <c r="D19" s="73"/>
    </row>
    <row r="20" spans="2:4" ht="12.75">
      <c r="B20" s="7"/>
      <c r="C20" s="73"/>
      <c r="D20" s="73"/>
    </row>
    <row r="21" spans="1:5" ht="14.25">
      <c r="A21" s="217" t="s">
        <v>551</v>
      </c>
      <c r="B21" s="217"/>
      <c r="C21" s="217"/>
      <c r="D21" s="217"/>
      <c r="E21" s="14"/>
    </row>
    <row r="22" spans="1:5" ht="14.25">
      <c r="A22" s="281" t="s">
        <v>552</v>
      </c>
      <c r="B22" s="281"/>
      <c r="C22" s="281"/>
      <c r="D22" s="281"/>
      <c r="E22" s="281"/>
    </row>
    <row r="23" spans="1:5" ht="14.25">
      <c r="A23" s="217" t="s">
        <v>553</v>
      </c>
      <c r="B23" s="217"/>
      <c r="C23" s="217"/>
      <c r="D23" s="217"/>
      <c r="E23" s="14"/>
    </row>
    <row r="24" spans="2:4" ht="12.75">
      <c r="B24" s="7"/>
      <c r="C24" s="73"/>
      <c r="D24" s="73"/>
    </row>
  </sheetData>
  <sheetProtection/>
  <mergeCells count="3">
    <mergeCell ref="B3:D3"/>
    <mergeCell ref="A18:E18"/>
    <mergeCell ref="A22:E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view="pageBreakPreview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4.140625" style="77" customWidth="1"/>
    <col min="2" max="2" width="53.28125" style="0" customWidth="1"/>
    <col min="3" max="3" width="37.57421875" style="0" customWidth="1"/>
  </cols>
  <sheetData>
    <row r="1" spans="2:3" ht="15" customHeight="1">
      <c r="B1" s="25" t="s">
        <v>563</v>
      </c>
      <c r="C1" s="89"/>
    </row>
    <row r="2" ht="12.75">
      <c r="B2" s="25"/>
    </row>
    <row r="3" spans="1:4" ht="69" customHeight="1">
      <c r="A3" s="282" t="s">
        <v>536</v>
      </c>
      <c r="B3" s="282"/>
      <c r="C3" s="282"/>
      <c r="D3" s="91"/>
    </row>
    <row r="4" spans="1:4" ht="9" customHeight="1">
      <c r="A4" s="90"/>
      <c r="B4" s="90"/>
      <c r="C4" s="90"/>
      <c r="D4" s="91"/>
    </row>
    <row r="6" spans="1:3" ht="30.75" customHeight="1">
      <c r="A6" s="92" t="s">
        <v>27</v>
      </c>
      <c r="B6" s="92" t="s">
        <v>41</v>
      </c>
      <c r="C6" s="93" t="s">
        <v>42</v>
      </c>
    </row>
    <row r="7" spans="1:3" ht="17.25" customHeight="1">
      <c r="A7" s="283" t="s">
        <v>554</v>
      </c>
      <c r="B7" s="284"/>
      <c r="C7" s="285"/>
    </row>
    <row r="8" spans="1:3" ht="18" customHeight="1">
      <c r="A8" s="50">
        <v>1</v>
      </c>
      <c r="B8" s="202" t="s">
        <v>555</v>
      </c>
      <c r="C8" s="76"/>
    </row>
    <row r="9" spans="1:3" ht="17.25" customHeight="1">
      <c r="A9" s="283" t="s">
        <v>539</v>
      </c>
      <c r="B9" s="284"/>
      <c r="C9" s="285"/>
    </row>
    <row r="10" spans="1:3" ht="16.5" customHeight="1">
      <c r="A10" s="76">
        <v>1</v>
      </c>
      <c r="B10" s="202" t="s">
        <v>110</v>
      </c>
      <c r="C10" s="48"/>
    </row>
    <row r="11" spans="1:3" ht="45.75" customHeight="1">
      <c r="A11" s="76">
        <v>2</v>
      </c>
      <c r="B11" s="203" t="s">
        <v>540</v>
      </c>
      <c r="C11" s="204" t="s">
        <v>541</v>
      </c>
    </row>
    <row r="12" spans="1:3" ht="47.25" customHeight="1">
      <c r="A12" s="76">
        <v>3</v>
      </c>
      <c r="B12" s="203" t="s">
        <v>542</v>
      </c>
      <c r="C12" s="204" t="s">
        <v>541</v>
      </c>
    </row>
    <row r="13" spans="1:3" ht="17.25" customHeight="1">
      <c r="A13" s="283" t="s">
        <v>556</v>
      </c>
      <c r="B13" s="284"/>
      <c r="C13" s="285"/>
    </row>
    <row r="14" spans="1:3" ht="18" customHeight="1">
      <c r="A14" s="50">
        <v>1</v>
      </c>
      <c r="B14" s="218" t="s">
        <v>557</v>
      </c>
      <c r="C14" s="76"/>
    </row>
  </sheetData>
  <sheetProtection/>
  <mergeCells count="4">
    <mergeCell ref="A3:C3"/>
    <mergeCell ref="A7:C7"/>
    <mergeCell ref="A9:C9"/>
    <mergeCell ref="A13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UG</cp:lastModifiedBy>
  <cp:lastPrinted>2015-08-25T08:14:11Z</cp:lastPrinted>
  <dcterms:created xsi:type="dcterms:W3CDTF">2004-04-21T13:58:08Z</dcterms:created>
  <dcterms:modified xsi:type="dcterms:W3CDTF">2015-09-01T14:40:11Z</dcterms:modified>
  <cp:category/>
  <cp:version/>
  <cp:contentType/>
  <cp:contentStatus/>
</cp:coreProperties>
</file>